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35" windowHeight="7650" activeTab="0"/>
  </bookViews>
  <sheets>
    <sheet name="Problem Statement" sheetId="1" r:id="rId1"/>
    <sheet name="Calculations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<sst xmlns="http://schemas.openxmlformats.org/spreadsheetml/2006/main" count="23" uniqueCount="21">
  <si>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0 - 18 </t>
  </si>
  <si>
    <t xml:space="preserve">18 - 48 </t>
  </si>
  <si>
    <t xml:space="preserve">48 - 80 </t>
  </si>
  <si>
    <t xml:space="preserve">80 - 100 </t>
  </si>
  <si>
    <t xml:space="preserve">100 - 150 </t>
  </si>
  <si>
    <r>
      <t>Depth (cm)</t>
    </r>
    <r>
      <rPr>
        <sz val="10"/>
        <color indexed="12"/>
        <rFont val="Times New Roman"/>
        <family val="1"/>
      </rPr>
      <t xml:space="preserve"> </t>
    </r>
  </si>
  <si>
    <r>
      <t>Van Genuchten Parameters for Tama</t>
    </r>
    <r>
      <rPr>
        <sz val="10"/>
        <color indexed="12"/>
        <rFont val="Times New Roman"/>
        <family val="1"/>
      </rPr>
      <t xml:space="preserve"> </t>
    </r>
  </si>
  <si>
    <r>
      <t>q</t>
    </r>
    <r>
      <rPr>
        <b/>
        <vertAlign val="subscript"/>
        <sz val="10"/>
        <color indexed="12"/>
        <rFont val="Times New Roman"/>
        <family val="1"/>
      </rPr>
      <t>r</t>
    </r>
    <r>
      <rPr>
        <sz val="10"/>
        <color indexed="12"/>
        <rFont val="Times New Roman"/>
        <family val="1"/>
      </rPr>
      <t xml:space="preserve"> </t>
    </r>
  </si>
  <si>
    <r>
      <t>q</t>
    </r>
    <r>
      <rPr>
        <b/>
        <vertAlign val="subscript"/>
        <sz val="10"/>
        <color indexed="12"/>
        <rFont val="Times New Roman"/>
        <family val="1"/>
      </rPr>
      <t>s</t>
    </r>
    <r>
      <rPr>
        <sz val="10"/>
        <color indexed="12"/>
        <rFont val="Times New Roman"/>
        <family val="1"/>
      </rPr>
      <t xml:space="preserve"> </t>
    </r>
  </si>
  <si>
    <r>
      <t>a</t>
    </r>
    <r>
      <rPr>
        <sz val="10"/>
        <color indexed="12"/>
        <rFont val="Symbol"/>
        <family val="1"/>
      </rPr>
      <t xml:space="preserve"> </t>
    </r>
  </si>
  <si>
    <r>
      <t>n</t>
    </r>
    <r>
      <rPr>
        <sz val="10"/>
        <color indexed="12"/>
        <rFont val="Times New Roman"/>
        <family val="1"/>
      </rPr>
      <t xml:space="preserve"> </t>
    </r>
  </si>
  <si>
    <r>
      <t>(1/cm)</t>
    </r>
    <r>
      <rPr>
        <sz val="10"/>
        <color indexed="12"/>
        <rFont val="Times New Roman"/>
        <family val="1"/>
      </rPr>
      <t xml:space="preserve"> </t>
    </r>
  </si>
  <si>
    <t>Depth</t>
  </si>
  <si>
    <t>a</t>
  </si>
  <si>
    <t>n</t>
  </si>
  <si>
    <r>
      <t>q</t>
    </r>
    <r>
      <rPr>
        <b/>
        <sz val="16"/>
        <color indexed="8"/>
        <rFont val="MS Sans Serif"/>
        <family val="2"/>
      </rPr>
      <t xml:space="preserve">r </t>
    </r>
  </si>
  <si>
    <r>
      <t>q</t>
    </r>
    <r>
      <rPr>
        <b/>
        <sz val="16"/>
        <color indexed="8"/>
        <rFont val="Arial"/>
        <family val="2"/>
      </rPr>
      <t>s</t>
    </r>
    <r>
      <rPr>
        <b/>
        <sz val="16"/>
        <color indexed="8"/>
        <rFont val="Symbol"/>
        <family val="1"/>
      </rPr>
      <t xml:space="preserve"> </t>
    </r>
  </si>
  <si>
    <t>Suction (Distance from WT)</t>
  </si>
  <si>
    <t>q</t>
  </si>
  <si>
    <r>
      <rPr>
        <b/>
        <sz val="20"/>
        <color indexed="8"/>
        <rFont val="Symbol"/>
        <family val="1"/>
      </rPr>
      <t>q</t>
    </r>
    <r>
      <rPr>
        <b/>
        <sz val="16"/>
        <color indexed="8"/>
        <rFont val="Calibri"/>
        <family val="2"/>
      </rPr>
      <t>s-</t>
    </r>
    <r>
      <rPr>
        <b/>
        <sz val="20"/>
        <color indexed="8"/>
        <rFont val="Symbol"/>
        <family val="1"/>
      </rPr>
      <t>q</t>
    </r>
  </si>
  <si>
    <r>
      <rPr>
        <sz val="11"/>
        <color indexed="8"/>
        <rFont val="Symbol"/>
        <family val="1"/>
      </rPr>
      <t>q</t>
    </r>
    <r>
      <rPr>
        <sz val="11"/>
        <color indexed="8"/>
        <rFont val="Calibri"/>
        <family val="2"/>
      </rPr>
      <t xml:space="preserve">s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</si>
</sst>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Symbol"/>
      <family val="1"/>
    </font>
    <font>
      <b/>
      <vertAlign val="subscript"/>
      <sz val="10"/>
      <color indexed="12"/>
      <name val="Times New Roman"/>
      <family val="1"/>
    </font>
    <font>
      <sz val="10"/>
      <color indexed="12"/>
      <name val="Symbol"/>
      <family val="1"/>
    </font>
    <font>
      <sz val="11"/>
      <color indexed="8"/>
      <name val="Symbol"/>
      <family val="1"/>
    </font>
    <font>
      <b/>
      <sz val="16"/>
      <color indexed="8"/>
      <name val="Calibri"/>
      <family val="2"/>
    </font>
    <font>
      <b/>
      <sz val="16"/>
      <color indexed="8"/>
      <name val="Symbol"/>
      <family val="1"/>
    </font>
    <font>
      <b/>
      <sz val="16"/>
      <color indexed="8"/>
      <name val="MS Sans Serif"/>
      <family val="2"/>
    </font>
    <font>
      <b/>
      <sz val="16"/>
      <color indexed="8"/>
      <name val="Arial"/>
      <family val="2"/>
    </font>
    <font>
      <b/>
      <sz val="16"/>
      <color indexed="12"/>
      <name val="Times New Roman"/>
      <family val="1"/>
    </font>
    <font>
      <b/>
      <sz val="20"/>
      <color indexed="8"/>
      <name val="Symbol"/>
      <family val="1"/>
    </font>
    <font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 readingOrder="1"/>
    </xf>
    <xf numFmtId="0" fontId="19" fillId="0" borderId="10" xfId="0" applyFont="1" applyBorder="1" applyAlignment="1">
      <alignment horizontal="center" vertical="center" wrapText="1" readingOrder="1"/>
    </xf>
    <xf numFmtId="0" fontId="18" fillId="0" borderId="10" xfId="0" applyFont="1" applyBorder="1" applyAlignment="1">
      <alignment horizontal="center" vertical="top" wrapText="1" readingOrder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4" borderId="0" xfId="0" applyFont="1" applyFill="1" applyAlignment="1">
      <alignment horizontal="center"/>
    </xf>
    <xf numFmtId="0" fontId="27" fillId="4" borderId="10" xfId="0" applyFont="1" applyFill="1" applyBorder="1" applyAlignment="1">
      <alignment horizontal="center" vertical="top" wrapText="1"/>
    </xf>
    <xf numFmtId="0" fontId="23" fillId="20" borderId="0" xfId="0" applyFont="1" applyFill="1" applyAlignment="1">
      <alignment horizontal="center"/>
    </xf>
    <xf numFmtId="0" fontId="27" fillId="20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 wrapText="1" readingOrder="1"/>
    </xf>
    <xf numFmtId="0" fontId="19" fillId="0" borderId="10" xfId="0" applyFont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975"/>
          <c:w val="0.82225"/>
          <c:h val="0.95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Graph!$C$5</c:f>
              <c:strCache>
                <c:ptCount val="1"/>
                <c:pt idx="0">
                  <c:v>qs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Graph!$C$6:$C$109</c:f>
              <c:numCache/>
            </c:numRef>
          </c:xVal>
          <c:yVal>
            <c:numRef>
              <c:f>Graph!$B$6:$B$109</c:f>
              <c:numCache/>
            </c:numRef>
          </c:yVal>
          <c:smooth val="1"/>
        </c:ser>
        <c:ser>
          <c:idx val="1"/>
          <c:order val="1"/>
          <c:tx>
            <c:strRef>
              <c:f>Graph!$D$5</c:f>
              <c:strCache>
                <c:ptCount val="1"/>
                <c:pt idx="0">
                  <c:v>q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Graph!$D$6:$D$109</c:f>
              <c:numCache/>
            </c:numRef>
          </c:xVal>
          <c:yVal>
            <c:numRef>
              <c:f>Graph!$B$6:$B$109</c:f>
              <c:numCache/>
            </c:numRef>
          </c:yVal>
          <c:smooth val="1"/>
        </c:ser>
        <c:axId val="39035500"/>
        <c:axId val="15775181"/>
      </c:scatterChart>
      <c:valAx>
        <c:axId val="39035500"/>
        <c:scaling>
          <c:orientation val="minMax"/>
          <c:min val="0.3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75181"/>
        <c:crosses val="autoZero"/>
        <c:crossBetween val="midCat"/>
        <c:dispUnits/>
      </c:valAx>
      <c:valAx>
        <c:axId val="15775181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55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25"/>
          <c:y val="0.4385"/>
          <c:w val="0.11675"/>
          <c:h val="0.0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3</xdr:row>
      <xdr:rowOff>161925</xdr:rowOff>
    </xdr:from>
    <xdr:to>
      <xdr:col>16</xdr:col>
      <xdr:colOff>133350</xdr:colOff>
      <xdr:row>29</xdr:row>
      <xdr:rowOff>57150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33425"/>
          <a:ext cx="8210550" cy="484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295275</xdr:colOff>
      <xdr:row>3</xdr:row>
      <xdr:rowOff>428625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0"/>
          <a:ext cx="4943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5</xdr:row>
      <xdr:rowOff>114300</xdr:rowOff>
    </xdr:from>
    <xdr:to>
      <xdr:col>13</xdr:col>
      <xdr:colOff>228600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3581400" y="1066800"/>
        <a:ext cx="45720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2" sqref="Q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P109"/>
  <sheetViews>
    <sheetView zoomScalePageLayoutView="0" workbookViewId="0" topLeftCell="A1">
      <selection activeCell="J5" sqref="J5"/>
    </sheetView>
  </sheetViews>
  <sheetFormatPr defaultColWidth="9.140625" defaultRowHeight="15"/>
  <cols>
    <col min="2" max="7" width="15.140625" style="5" customWidth="1"/>
    <col min="8" max="8" width="9.140625" style="5" customWidth="1"/>
    <col min="9" max="9" width="14.57421875" style="5" customWidth="1"/>
  </cols>
  <sheetData>
    <row r="1" ht="21"/>
    <row r="2" ht="21"/>
    <row r="3" ht="21"/>
    <row r="4" ht="36.75" customHeight="1"/>
    <row r="5" spans="2:16" ht="64.5" customHeight="1">
      <c r="B5" s="5" t="s">
        <v>12</v>
      </c>
      <c r="C5" s="6" t="s">
        <v>15</v>
      </c>
      <c r="D5" s="6" t="s">
        <v>16</v>
      </c>
      <c r="E5" s="6" t="s">
        <v>13</v>
      </c>
      <c r="F5" s="5" t="s">
        <v>14</v>
      </c>
      <c r="G5" s="11" t="s">
        <v>17</v>
      </c>
      <c r="H5" s="6" t="s">
        <v>18</v>
      </c>
      <c r="I5" s="5" t="s">
        <v>19</v>
      </c>
      <c r="L5" s="12" t="s">
        <v>5</v>
      </c>
      <c r="M5" s="12" t="s">
        <v>6</v>
      </c>
      <c r="N5" s="12"/>
      <c r="O5" s="12"/>
      <c r="P5" s="12"/>
    </row>
    <row r="6" spans="2:16" ht="21">
      <c r="B6" s="7">
        <v>0</v>
      </c>
      <c r="C6" s="8">
        <v>0.052</v>
      </c>
      <c r="D6" s="8">
        <v>0.39</v>
      </c>
      <c r="E6" s="8">
        <v>0.0063</v>
      </c>
      <c r="F6" s="8">
        <v>1.34</v>
      </c>
      <c r="G6" s="5">
        <f>100-B6</f>
        <v>100</v>
      </c>
      <c r="H6" s="5">
        <f>C6+(D6-C6)/(1+(E6*G6)^F6)^(1-1/F6)</f>
        <v>0.3550053946642267</v>
      </c>
      <c r="I6" s="5">
        <f>D6-H6</f>
        <v>0.03499460533577331</v>
      </c>
      <c r="L6" s="12"/>
      <c r="M6" s="13" t="s">
        <v>7</v>
      </c>
      <c r="N6" s="13" t="s">
        <v>8</v>
      </c>
      <c r="O6" s="2" t="s">
        <v>9</v>
      </c>
      <c r="P6" s="12" t="s">
        <v>10</v>
      </c>
    </row>
    <row r="7" spans="2:16" ht="21">
      <c r="B7" s="7">
        <v>1</v>
      </c>
      <c r="C7" s="8">
        <v>0.052</v>
      </c>
      <c r="D7" s="8">
        <v>0.39</v>
      </c>
      <c r="E7" s="8">
        <v>0.0063</v>
      </c>
      <c r="F7" s="8">
        <v>1.34</v>
      </c>
      <c r="G7" s="5">
        <f aca="true" t="shared" si="0" ref="G7:G70">100-B7</f>
        <v>99</v>
      </c>
      <c r="H7" s="5">
        <f aca="true" t="shared" si="1" ref="H7:H70">C7+(D7-C7)/(1+(E7*G7)^F7)^(1-1/F7)</f>
        <v>0.3553663961820492</v>
      </c>
      <c r="I7" s="5">
        <f aca="true" t="shared" si="2" ref="I7:I70">D7-H7</f>
        <v>0.03463360381795083</v>
      </c>
      <c r="L7" s="12"/>
      <c r="M7" s="13"/>
      <c r="N7" s="13"/>
      <c r="O7" s="1" t="s">
        <v>11</v>
      </c>
      <c r="P7" s="12"/>
    </row>
    <row r="8" spans="2:16" ht="21">
      <c r="B8" s="7">
        <v>2</v>
      </c>
      <c r="C8" s="8">
        <v>0.052</v>
      </c>
      <c r="D8" s="8">
        <v>0.39</v>
      </c>
      <c r="E8" s="8">
        <v>0.0063</v>
      </c>
      <c r="F8" s="8">
        <v>1.34</v>
      </c>
      <c r="G8" s="5">
        <f t="shared" si="0"/>
        <v>98</v>
      </c>
      <c r="H8" s="5">
        <f t="shared" si="1"/>
        <v>0.3557282842319465</v>
      </c>
      <c r="I8" s="5">
        <f t="shared" si="2"/>
        <v>0.03427171576805349</v>
      </c>
      <c r="L8" s="3" t="s">
        <v>0</v>
      </c>
      <c r="M8" s="3">
        <v>0.052</v>
      </c>
      <c r="N8" s="3">
        <v>0.39</v>
      </c>
      <c r="O8" s="3">
        <v>0.0063</v>
      </c>
      <c r="P8" s="3">
        <v>1.34</v>
      </c>
    </row>
    <row r="9" spans="2:16" ht="21">
      <c r="B9" s="7">
        <v>3</v>
      </c>
      <c r="C9" s="8">
        <v>0.052</v>
      </c>
      <c r="D9" s="8">
        <v>0.39</v>
      </c>
      <c r="E9" s="8">
        <v>0.0063</v>
      </c>
      <c r="F9" s="8">
        <v>1.34</v>
      </c>
      <c r="G9" s="5">
        <f t="shared" si="0"/>
        <v>97</v>
      </c>
      <c r="H9" s="5">
        <f t="shared" si="1"/>
        <v>0.356091050941629</v>
      </c>
      <c r="I9" s="5">
        <f t="shared" si="2"/>
        <v>0.033908949058370996</v>
      </c>
      <c r="L9" s="3" t="s">
        <v>1</v>
      </c>
      <c r="M9" s="3">
        <v>0.057</v>
      </c>
      <c r="N9" s="3">
        <v>0.44</v>
      </c>
      <c r="O9" s="3">
        <v>0.01</v>
      </c>
      <c r="P9" s="3">
        <v>1.3</v>
      </c>
    </row>
    <row r="10" spans="2:16" ht="21">
      <c r="B10" s="7">
        <v>4</v>
      </c>
      <c r="C10" s="8">
        <v>0.052</v>
      </c>
      <c r="D10" s="8">
        <v>0.39</v>
      </c>
      <c r="E10" s="8">
        <v>0.0063</v>
      </c>
      <c r="F10" s="8">
        <v>1.34</v>
      </c>
      <c r="G10" s="5">
        <f t="shared" si="0"/>
        <v>96</v>
      </c>
      <c r="H10" s="5">
        <f t="shared" si="1"/>
        <v>0.35645468804795505</v>
      </c>
      <c r="I10" s="5">
        <f t="shared" si="2"/>
        <v>0.033545311952044965</v>
      </c>
      <c r="L10" s="3" t="s">
        <v>2</v>
      </c>
      <c r="M10" s="3">
        <v>0.091</v>
      </c>
      <c r="N10" s="3">
        <v>0.47</v>
      </c>
      <c r="O10" s="3">
        <v>0.0055</v>
      </c>
      <c r="P10" s="3">
        <v>1.46</v>
      </c>
    </row>
    <row r="11" spans="2:16" ht="21">
      <c r="B11" s="7">
        <v>5</v>
      </c>
      <c r="C11" s="8">
        <v>0.052</v>
      </c>
      <c r="D11" s="8">
        <v>0.39</v>
      </c>
      <c r="E11" s="8">
        <v>0.0063</v>
      </c>
      <c r="F11" s="8">
        <v>1.34</v>
      </c>
      <c r="G11" s="5">
        <f t="shared" si="0"/>
        <v>95</v>
      </c>
      <c r="H11" s="5">
        <f t="shared" si="1"/>
        <v>0.35681918688403397</v>
      </c>
      <c r="I11" s="5">
        <f t="shared" si="2"/>
        <v>0.033180813115966046</v>
      </c>
      <c r="L11" s="3" t="s">
        <v>3</v>
      </c>
      <c r="M11" s="3">
        <v>0.088</v>
      </c>
      <c r="N11" s="3">
        <v>0.59</v>
      </c>
      <c r="O11" s="3">
        <v>0.0057</v>
      </c>
      <c r="P11" s="3">
        <v>1.53</v>
      </c>
    </row>
    <row r="12" spans="2:16" ht="21">
      <c r="B12" s="7">
        <v>6</v>
      </c>
      <c r="C12" s="8">
        <v>0.052</v>
      </c>
      <c r="D12" s="8">
        <v>0.39</v>
      </c>
      <c r="E12" s="8">
        <v>0.0063</v>
      </c>
      <c r="F12" s="8">
        <v>1.34</v>
      </c>
      <c r="G12" s="5">
        <f t="shared" si="0"/>
        <v>94</v>
      </c>
      <c r="H12" s="5">
        <f t="shared" si="1"/>
        <v>0.3571845383658823</v>
      </c>
      <c r="I12" s="5">
        <f t="shared" si="2"/>
        <v>0.03281546163411769</v>
      </c>
      <c r="L12" s="3" t="s">
        <v>4</v>
      </c>
      <c r="M12" s="3">
        <v>0.081</v>
      </c>
      <c r="N12" s="3">
        <v>0.59</v>
      </c>
      <c r="O12" s="3">
        <v>0.0052</v>
      </c>
      <c r="P12" s="3">
        <v>1.56</v>
      </c>
    </row>
    <row r="13" spans="2:9" ht="21">
      <c r="B13" s="7">
        <v>7</v>
      </c>
      <c r="C13" s="8">
        <v>0.052</v>
      </c>
      <c r="D13" s="8">
        <v>0.39</v>
      </c>
      <c r="E13" s="8">
        <v>0.0063</v>
      </c>
      <c r="F13" s="8">
        <v>1.34</v>
      </c>
      <c r="G13" s="5">
        <f t="shared" si="0"/>
        <v>93</v>
      </c>
      <c r="H13" s="5">
        <f t="shared" si="1"/>
        <v>0.3575507329786148</v>
      </c>
      <c r="I13" s="5">
        <f t="shared" si="2"/>
        <v>0.03244926702138523</v>
      </c>
    </row>
    <row r="14" spans="2:9" ht="21">
      <c r="B14" s="7">
        <v>8</v>
      </c>
      <c r="C14" s="8">
        <v>0.052</v>
      </c>
      <c r="D14" s="8">
        <v>0.39</v>
      </c>
      <c r="E14" s="8">
        <v>0.0063</v>
      </c>
      <c r="F14" s="8">
        <v>1.34</v>
      </c>
      <c r="G14" s="5">
        <f t="shared" si="0"/>
        <v>92</v>
      </c>
      <c r="H14" s="5">
        <f t="shared" si="1"/>
        <v>0.3579177607621504</v>
      </c>
      <c r="I14" s="5">
        <f t="shared" si="2"/>
        <v>0.032082239237849586</v>
      </c>
    </row>
    <row r="15" spans="2:9" ht="21">
      <c r="B15" s="7">
        <v>9</v>
      </c>
      <c r="C15" s="8">
        <v>0.052</v>
      </c>
      <c r="D15" s="8">
        <v>0.39</v>
      </c>
      <c r="E15" s="8">
        <v>0.0063</v>
      </c>
      <c r="F15" s="8">
        <v>1.34</v>
      </c>
      <c r="G15" s="5">
        <f t="shared" si="0"/>
        <v>91</v>
      </c>
      <c r="H15" s="5">
        <f t="shared" si="1"/>
        <v>0.3582856112964144</v>
      </c>
      <c r="I15" s="5">
        <f t="shared" si="2"/>
        <v>0.031714388703585616</v>
      </c>
    </row>
    <row r="16" spans="2:9" ht="21">
      <c r="B16" s="7">
        <v>10</v>
      </c>
      <c r="C16" s="8">
        <v>0.052</v>
      </c>
      <c r="D16" s="8">
        <v>0.39</v>
      </c>
      <c r="E16" s="8">
        <v>0.0063</v>
      </c>
      <c r="F16" s="8">
        <v>1.34</v>
      </c>
      <c r="G16" s="5">
        <f t="shared" si="0"/>
        <v>90</v>
      </c>
      <c r="H16" s="5">
        <f t="shared" si="1"/>
        <v>0.35865427368601377</v>
      </c>
      <c r="I16" s="5">
        <f t="shared" si="2"/>
        <v>0.031345726313986244</v>
      </c>
    </row>
    <row r="17" spans="2:9" ht="21">
      <c r="B17" s="7">
        <v>11</v>
      </c>
      <c r="C17" s="8">
        <v>0.052</v>
      </c>
      <c r="D17" s="8">
        <v>0.39</v>
      </c>
      <c r="E17" s="8">
        <v>0.0063</v>
      </c>
      <c r="F17" s="8">
        <v>1.34</v>
      </c>
      <c r="G17" s="5">
        <f t="shared" si="0"/>
        <v>89</v>
      </c>
      <c r="H17" s="5">
        <f t="shared" si="1"/>
        <v>0.35902373654436465</v>
      </c>
      <c r="I17" s="5">
        <f t="shared" si="2"/>
        <v>0.030976263455635367</v>
      </c>
    </row>
    <row r="18" spans="2:9" ht="21">
      <c r="B18" s="7">
        <v>12</v>
      </c>
      <c r="C18" s="8">
        <v>0.052</v>
      </c>
      <c r="D18" s="8">
        <v>0.39</v>
      </c>
      <c r="E18" s="8">
        <v>0.0063</v>
      </c>
      <c r="F18" s="8">
        <v>1.34</v>
      </c>
      <c r="G18" s="5">
        <f t="shared" si="0"/>
        <v>88</v>
      </c>
      <c r="H18" s="5">
        <f t="shared" si="1"/>
        <v>0.3593939879772476</v>
      </c>
      <c r="I18" s="5">
        <f t="shared" si="2"/>
        <v>0.030606012022752427</v>
      </c>
    </row>
    <row r="19" spans="2:9" ht="21">
      <c r="B19" s="7">
        <v>13</v>
      </c>
      <c r="C19" s="8">
        <v>0.052</v>
      </c>
      <c r="D19" s="8">
        <v>0.39</v>
      </c>
      <c r="E19" s="8">
        <v>0.0063</v>
      </c>
      <c r="F19" s="8">
        <v>1.34</v>
      </c>
      <c r="G19" s="5">
        <f t="shared" si="0"/>
        <v>87</v>
      </c>
      <c r="H19" s="5">
        <f t="shared" si="1"/>
        <v>0.35976501556576584</v>
      </c>
      <c r="I19" s="5">
        <f t="shared" si="2"/>
        <v>0.03023498443423417</v>
      </c>
    </row>
    <row r="20" spans="2:9" ht="21">
      <c r="B20" s="7">
        <v>14</v>
      </c>
      <c r="C20" s="8">
        <v>0.052</v>
      </c>
      <c r="D20" s="8">
        <v>0.39</v>
      </c>
      <c r="E20" s="8">
        <v>0.0063</v>
      </c>
      <c r="F20" s="8">
        <v>1.34</v>
      </c>
      <c r="G20" s="5">
        <f t="shared" si="0"/>
        <v>86</v>
      </c>
      <c r="H20" s="5">
        <f t="shared" si="1"/>
        <v>0.3601368063486802</v>
      </c>
      <c r="I20" s="5">
        <f t="shared" si="2"/>
        <v>0.029863193651319786</v>
      </c>
    </row>
    <row r="21" spans="2:9" ht="21">
      <c r="B21" s="7">
        <v>15</v>
      </c>
      <c r="C21" s="8">
        <v>0.052</v>
      </c>
      <c r="D21" s="8">
        <v>0.39</v>
      </c>
      <c r="E21" s="8">
        <v>0.0063</v>
      </c>
      <c r="F21" s="8">
        <v>1.34</v>
      </c>
      <c r="G21" s="5">
        <f t="shared" si="0"/>
        <v>85</v>
      </c>
      <c r="H21" s="5">
        <f t="shared" si="1"/>
        <v>0.36050934680409275</v>
      </c>
      <c r="I21" s="5">
        <f t="shared" si="2"/>
        <v>0.029490653195907268</v>
      </c>
    </row>
    <row r="22" spans="2:9" ht="21">
      <c r="B22" s="7">
        <v>16</v>
      </c>
      <c r="C22" s="8">
        <v>0.052</v>
      </c>
      <c r="D22" s="8">
        <v>0.39</v>
      </c>
      <c r="E22" s="8">
        <v>0.0063</v>
      </c>
      <c r="F22" s="8">
        <v>1.34</v>
      </c>
      <c r="G22" s="5">
        <f t="shared" si="0"/>
        <v>84</v>
      </c>
      <c r="H22" s="5">
        <f t="shared" si="1"/>
        <v>0.3608826228304504</v>
      </c>
      <c r="I22" s="5">
        <f t="shared" si="2"/>
        <v>0.029117377169549596</v>
      </c>
    </row>
    <row r="23" spans="2:9" ht="21">
      <c r="B23" s="7">
        <v>17</v>
      </c>
      <c r="C23" s="8">
        <v>0.052</v>
      </c>
      <c r="D23" s="8">
        <v>0.39</v>
      </c>
      <c r="E23" s="8">
        <v>0.0063</v>
      </c>
      <c r="F23" s="8">
        <v>1.34</v>
      </c>
      <c r="G23" s="5">
        <f t="shared" si="0"/>
        <v>83</v>
      </c>
      <c r="H23" s="5">
        <f t="shared" si="1"/>
        <v>0.36125661972683587</v>
      </c>
      <c r="I23" s="5">
        <f t="shared" si="2"/>
        <v>0.028743380273164143</v>
      </c>
    </row>
    <row r="24" spans="2:9" ht="21">
      <c r="B24" s="7">
        <v>18</v>
      </c>
      <c r="C24" s="8">
        <v>0.052</v>
      </c>
      <c r="D24" s="8">
        <v>0.39</v>
      </c>
      <c r="E24" s="8">
        <v>0.0063</v>
      </c>
      <c r="F24" s="8">
        <v>1.34</v>
      </c>
      <c r="G24" s="5">
        <f t="shared" si="0"/>
        <v>82</v>
      </c>
      <c r="H24" s="5">
        <f t="shared" si="1"/>
        <v>0.36163132217251476</v>
      </c>
      <c r="I24" s="5">
        <f t="shared" si="2"/>
        <v>0.028368677827485256</v>
      </c>
    </row>
    <row r="25" spans="2:9" ht="21">
      <c r="B25" s="9">
        <v>18</v>
      </c>
      <c r="C25" s="10">
        <v>0.057</v>
      </c>
      <c r="D25" s="10">
        <v>0.44</v>
      </c>
      <c r="E25" s="10">
        <v>0.01</v>
      </c>
      <c r="F25" s="10">
        <v>1.3</v>
      </c>
      <c r="G25" s="5">
        <f t="shared" si="0"/>
        <v>82</v>
      </c>
      <c r="H25" s="5">
        <f t="shared" si="1"/>
        <v>0.39260369304319903</v>
      </c>
      <c r="I25" s="5">
        <f t="shared" si="2"/>
        <v>0.04739630695680097</v>
      </c>
    </row>
    <row r="26" spans="2:9" ht="21">
      <c r="B26" s="9">
        <v>19</v>
      </c>
      <c r="C26" s="10">
        <v>0.057</v>
      </c>
      <c r="D26" s="10">
        <v>0.44</v>
      </c>
      <c r="E26" s="10">
        <v>0.01</v>
      </c>
      <c r="F26" s="10">
        <v>1.3</v>
      </c>
      <c r="G26" s="5">
        <f t="shared" si="0"/>
        <v>81</v>
      </c>
      <c r="H26" s="5">
        <f t="shared" si="1"/>
        <v>0.3931401457381941</v>
      </c>
      <c r="I26" s="5">
        <f t="shared" si="2"/>
        <v>0.04685985426180589</v>
      </c>
    </row>
    <row r="27" spans="2:9" ht="21">
      <c r="B27" s="9">
        <v>20</v>
      </c>
      <c r="C27" s="10">
        <v>0.057</v>
      </c>
      <c r="D27" s="10">
        <v>0.44</v>
      </c>
      <c r="E27" s="10">
        <v>0.01</v>
      </c>
      <c r="F27" s="10">
        <v>1.3</v>
      </c>
      <c r="G27" s="5">
        <f t="shared" si="0"/>
        <v>80</v>
      </c>
      <c r="H27" s="5">
        <f t="shared" si="1"/>
        <v>0.39367919487696373</v>
      </c>
      <c r="I27" s="5">
        <f t="shared" si="2"/>
        <v>0.04632080512303627</v>
      </c>
    </row>
    <row r="28" spans="2:9" ht="21">
      <c r="B28" s="9">
        <v>21</v>
      </c>
      <c r="C28" s="10">
        <v>0.057</v>
      </c>
      <c r="D28" s="10">
        <v>0.44</v>
      </c>
      <c r="E28" s="10">
        <v>0.01</v>
      </c>
      <c r="F28" s="10">
        <v>1.3</v>
      </c>
      <c r="G28" s="5">
        <f t="shared" si="0"/>
        <v>79</v>
      </c>
      <c r="H28" s="5">
        <f t="shared" si="1"/>
        <v>0.3942208428373736</v>
      </c>
      <c r="I28" s="5">
        <f t="shared" si="2"/>
        <v>0.04577915716262643</v>
      </c>
    </row>
    <row r="29" spans="2:9" ht="21">
      <c r="B29" s="9">
        <v>22</v>
      </c>
      <c r="C29" s="10">
        <v>0.057</v>
      </c>
      <c r="D29" s="10">
        <v>0.44</v>
      </c>
      <c r="E29" s="10">
        <v>0.01</v>
      </c>
      <c r="F29" s="10">
        <v>1.3</v>
      </c>
      <c r="G29" s="5">
        <f t="shared" si="0"/>
        <v>78</v>
      </c>
      <c r="H29" s="5">
        <f t="shared" si="1"/>
        <v>0.39476509120599546</v>
      </c>
      <c r="I29" s="5">
        <f t="shared" si="2"/>
        <v>0.04523490879400455</v>
      </c>
    </row>
    <row r="30" spans="2:9" ht="21">
      <c r="B30" s="9">
        <v>23</v>
      </c>
      <c r="C30" s="10">
        <v>0.057</v>
      </c>
      <c r="D30" s="10">
        <v>0.44</v>
      </c>
      <c r="E30" s="10">
        <v>0.01</v>
      </c>
      <c r="F30" s="10">
        <v>1.3</v>
      </c>
      <c r="G30" s="5">
        <f t="shared" si="0"/>
        <v>77</v>
      </c>
      <c r="H30" s="5">
        <f t="shared" si="1"/>
        <v>0.3953119407323518</v>
      </c>
      <c r="I30" s="5">
        <f t="shared" si="2"/>
        <v>0.044688059267648184</v>
      </c>
    </row>
    <row r="31" spans="2:9" ht="21">
      <c r="B31" s="9">
        <v>24</v>
      </c>
      <c r="C31" s="10">
        <v>0.057</v>
      </c>
      <c r="D31" s="10">
        <v>0.44</v>
      </c>
      <c r="E31" s="10">
        <v>0.01</v>
      </c>
      <c r="F31" s="10">
        <v>1.3</v>
      </c>
      <c r="G31" s="5">
        <f t="shared" si="0"/>
        <v>76</v>
      </c>
      <c r="H31" s="5">
        <f t="shared" si="1"/>
        <v>0.39586139128076125</v>
      </c>
      <c r="I31" s="5">
        <f t="shared" si="2"/>
        <v>0.04413860871923875</v>
      </c>
    </row>
    <row r="32" spans="2:9" ht="21">
      <c r="B32" s="9">
        <v>25</v>
      </c>
      <c r="C32" s="10">
        <v>0.057</v>
      </c>
      <c r="D32" s="10">
        <v>0.44</v>
      </c>
      <c r="E32" s="10">
        <v>0.01</v>
      </c>
      <c r="F32" s="10">
        <v>1.3</v>
      </c>
      <c r="G32" s="5">
        <f t="shared" si="0"/>
        <v>75</v>
      </c>
      <c r="H32" s="5">
        <f t="shared" si="1"/>
        <v>0.3964134417796525</v>
      </c>
      <c r="I32" s="5">
        <f t="shared" si="2"/>
        <v>0.043586558220347515</v>
      </c>
    </row>
    <row r="33" spans="2:9" ht="21">
      <c r="B33" s="9">
        <v>26</v>
      </c>
      <c r="C33" s="10">
        <v>0.057</v>
      </c>
      <c r="D33" s="10">
        <v>0.44</v>
      </c>
      <c r="E33" s="10">
        <v>0.01</v>
      </c>
      <c r="F33" s="10">
        <v>1.3</v>
      </c>
      <c r="G33" s="5">
        <f t="shared" si="0"/>
        <v>74</v>
      </c>
      <c r="H33" s="5">
        <f t="shared" si="1"/>
        <v>0.39696809016819895</v>
      </c>
      <c r="I33" s="5">
        <f t="shared" si="2"/>
        <v>0.04303190983180105</v>
      </c>
    </row>
    <row r="34" spans="2:9" ht="21">
      <c r="B34" s="9">
        <v>27</v>
      </c>
      <c r="C34" s="10">
        <v>0.057</v>
      </c>
      <c r="D34" s="10">
        <v>0.44</v>
      </c>
      <c r="E34" s="10">
        <v>0.01</v>
      </c>
      <c r="F34" s="10">
        <v>1.3</v>
      </c>
      <c r="G34" s="5">
        <f t="shared" si="0"/>
        <v>73</v>
      </c>
      <c r="H34" s="5">
        <f t="shared" si="1"/>
        <v>0.3975253333401224</v>
      </c>
      <c r="I34" s="5">
        <f t="shared" si="2"/>
        <v>0.04247466665987759</v>
      </c>
    </row>
    <row r="35" spans="2:9" ht="21">
      <c r="B35" s="9">
        <v>28</v>
      </c>
      <c r="C35" s="10">
        <v>0.057</v>
      </c>
      <c r="D35" s="10">
        <v>0.44</v>
      </c>
      <c r="E35" s="10">
        <v>0.01</v>
      </c>
      <c r="F35" s="10">
        <v>1.3</v>
      </c>
      <c r="G35" s="5">
        <f t="shared" si="0"/>
        <v>72</v>
      </c>
      <c r="H35" s="5">
        <f t="shared" si="1"/>
        <v>0.3980851670844991</v>
      </c>
      <c r="I35" s="5">
        <f t="shared" si="2"/>
        <v>0.04191483291550091</v>
      </c>
    </row>
    <row r="36" spans="2:9" ht="21">
      <c r="B36" s="9">
        <v>29</v>
      </c>
      <c r="C36" s="10">
        <v>0.057</v>
      </c>
      <c r="D36" s="10">
        <v>0.44</v>
      </c>
      <c r="E36" s="10">
        <v>0.01</v>
      </c>
      <c r="F36" s="10">
        <v>1.3</v>
      </c>
      <c r="G36" s="5">
        <f t="shared" si="0"/>
        <v>71</v>
      </c>
      <c r="H36" s="5">
        <f t="shared" si="1"/>
        <v>0.3986475860233941</v>
      </c>
      <c r="I36" s="5">
        <f t="shared" si="2"/>
        <v>0.041352413976605884</v>
      </c>
    </row>
    <row r="37" spans="2:9" ht="21">
      <c r="B37" s="9">
        <v>30</v>
      </c>
      <c r="C37" s="10">
        <v>0.057</v>
      </c>
      <c r="D37" s="10">
        <v>0.44</v>
      </c>
      <c r="E37" s="10">
        <v>0.01</v>
      </c>
      <c r="F37" s="10">
        <v>1.3</v>
      </c>
      <c r="G37" s="5">
        <f t="shared" si="0"/>
        <v>70</v>
      </c>
      <c r="H37" s="5">
        <f t="shared" si="1"/>
        <v>0.399212583546135</v>
      </c>
      <c r="I37" s="5">
        <f t="shared" si="2"/>
        <v>0.04078741645386502</v>
      </c>
    </row>
    <row r="38" spans="2:9" ht="21">
      <c r="B38" s="9">
        <v>31</v>
      </c>
      <c r="C38" s="10">
        <v>0.057</v>
      </c>
      <c r="D38" s="10">
        <v>0.44</v>
      </c>
      <c r="E38" s="10">
        <v>0.01</v>
      </c>
      <c r="F38" s="10">
        <v>1.3</v>
      </c>
      <c r="G38" s="5">
        <f t="shared" si="0"/>
        <v>69</v>
      </c>
      <c r="H38" s="5">
        <f t="shared" si="1"/>
        <v>0.3997801517400252</v>
      </c>
      <c r="I38" s="5">
        <f t="shared" si="2"/>
        <v>0.04021984825997482</v>
      </c>
    </row>
    <row r="39" spans="2:9" ht="21">
      <c r="B39" s="9">
        <v>32</v>
      </c>
      <c r="C39" s="10">
        <v>0.057</v>
      </c>
      <c r="D39" s="10">
        <v>0.44</v>
      </c>
      <c r="E39" s="10">
        <v>0.01</v>
      </c>
      <c r="F39" s="10">
        <v>1.3</v>
      </c>
      <c r="G39" s="5">
        <f t="shared" si="0"/>
        <v>68</v>
      </c>
      <c r="H39" s="5">
        <f t="shared" si="1"/>
        <v>0.40035028131728123</v>
      </c>
      <c r="I39" s="5">
        <f t="shared" si="2"/>
        <v>0.03964971868271877</v>
      </c>
    </row>
    <row r="40" spans="2:9" ht="21">
      <c r="B40" s="9">
        <v>33</v>
      </c>
      <c r="C40" s="10">
        <v>0.057</v>
      </c>
      <c r="D40" s="10">
        <v>0.44</v>
      </c>
      <c r="E40" s="10">
        <v>0.01</v>
      </c>
      <c r="F40" s="10">
        <v>1.3</v>
      </c>
      <c r="G40" s="5">
        <f t="shared" si="0"/>
        <v>67</v>
      </c>
      <c r="H40" s="5">
        <f t="shared" si="1"/>
        <v>0.40092296153796403</v>
      </c>
      <c r="I40" s="5">
        <f t="shared" si="2"/>
        <v>0.03907703846203597</v>
      </c>
    </row>
    <row r="41" spans="2:9" ht="21">
      <c r="B41" s="9">
        <v>34</v>
      </c>
      <c r="C41" s="10">
        <v>0.057</v>
      </c>
      <c r="D41" s="10">
        <v>0.44</v>
      </c>
      <c r="E41" s="10">
        <v>0.01</v>
      </c>
      <c r="F41" s="10">
        <v>1.3</v>
      </c>
      <c r="G41" s="5">
        <f t="shared" si="0"/>
        <v>66</v>
      </c>
      <c r="H41" s="5">
        <f t="shared" si="1"/>
        <v>0.40149818012865623</v>
      </c>
      <c r="I41" s="5">
        <f t="shared" si="2"/>
        <v>0.03850181987134377</v>
      </c>
    </row>
    <row r="42" spans="2:9" ht="21">
      <c r="B42" s="9">
        <v>35</v>
      </c>
      <c r="C42" s="10">
        <v>0.057</v>
      </c>
      <c r="D42" s="10">
        <v>0.44</v>
      </c>
      <c r="E42" s="10">
        <v>0.01</v>
      </c>
      <c r="F42" s="10">
        <v>1.3</v>
      </c>
      <c r="G42" s="5">
        <f t="shared" si="0"/>
        <v>65</v>
      </c>
      <c r="H42" s="5">
        <f t="shared" si="1"/>
        <v>0.4020759231966223</v>
      </c>
      <c r="I42" s="5">
        <f t="shared" si="2"/>
        <v>0.037924076803377726</v>
      </c>
    </row>
    <row r="43" spans="2:9" ht="21">
      <c r="B43" s="9">
        <v>36</v>
      </c>
      <c r="C43" s="10">
        <v>0.057</v>
      </c>
      <c r="D43" s="10">
        <v>0.44</v>
      </c>
      <c r="E43" s="10">
        <v>0.01</v>
      </c>
      <c r="F43" s="10">
        <v>1.3</v>
      </c>
      <c r="G43" s="5">
        <f t="shared" si="0"/>
        <v>64</v>
      </c>
      <c r="H43" s="5">
        <f t="shared" si="1"/>
        <v>0.4026561751391633</v>
      </c>
      <c r="I43" s="5">
        <f t="shared" si="2"/>
        <v>0.037343824860836705</v>
      </c>
    </row>
    <row r="44" spans="2:9" ht="21">
      <c r="B44" s="9">
        <v>37</v>
      </c>
      <c r="C44" s="10">
        <v>0.057</v>
      </c>
      <c r="D44" s="10">
        <v>0.44</v>
      </c>
      <c r="E44" s="10">
        <v>0.01</v>
      </c>
      <c r="F44" s="10">
        <v>1.3</v>
      </c>
      <c r="G44" s="5">
        <f t="shared" si="0"/>
        <v>63</v>
      </c>
      <c r="H44" s="5">
        <f t="shared" si="1"/>
        <v>0.4032389185478629</v>
      </c>
      <c r="I44" s="5">
        <f t="shared" si="2"/>
        <v>0.03676108145213708</v>
      </c>
    </row>
    <row r="45" spans="2:9" ht="21">
      <c r="B45" s="9">
        <v>38</v>
      </c>
      <c r="C45" s="10">
        <v>0.057</v>
      </c>
      <c r="D45" s="10">
        <v>0.44</v>
      </c>
      <c r="E45" s="10">
        <v>0.01</v>
      </c>
      <c r="F45" s="10">
        <v>1.3</v>
      </c>
      <c r="G45" s="5">
        <f t="shared" si="0"/>
        <v>62</v>
      </c>
      <c r="H45" s="5">
        <f t="shared" si="1"/>
        <v>0.4038241341073907</v>
      </c>
      <c r="I45" s="5">
        <f t="shared" si="2"/>
        <v>0.036175865892609294</v>
      </c>
    </row>
    <row r="46" spans="2:9" ht="21">
      <c r="B46" s="9">
        <v>39</v>
      </c>
      <c r="C46" s="10">
        <v>0.057</v>
      </c>
      <c r="D46" s="10">
        <v>0.44</v>
      </c>
      <c r="E46" s="10">
        <v>0.01</v>
      </c>
      <c r="F46" s="10">
        <v>1.3</v>
      </c>
      <c r="G46" s="5">
        <f t="shared" si="0"/>
        <v>61</v>
      </c>
      <c r="H46" s="5">
        <f t="shared" si="1"/>
        <v>0.4044118004885085</v>
      </c>
      <c r="I46" s="5">
        <f t="shared" si="2"/>
        <v>0.0355881995114915</v>
      </c>
    </row>
    <row r="47" spans="2:9" ht="21">
      <c r="B47" s="9">
        <v>40</v>
      </c>
      <c r="C47" s="10">
        <v>0.057</v>
      </c>
      <c r="D47" s="10">
        <v>0.44</v>
      </c>
      <c r="E47" s="10">
        <v>0.01</v>
      </c>
      <c r="F47" s="10">
        <v>1.3</v>
      </c>
      <c r="G47" s="5">
        <f t="shared" si="0"/>
        <v>60</v>
      </c>
      <c r="H47" s="5">
        <f t="shared" si="1"/>
        <v>0.40500189423489363</v>
      </c>
      <c r="I47" s="5">
        <f t="shared" si="2"/>
        <v>0.03499810576510637</v>
      </c>
    </row>
    <row r="48" spans="2:9" ht="21">
      <c r="B48" s="9">
        <v>41</v>
      </c>
      <c r="C48" s="10">
        <v>0.057</v>
      </c>
      <c r="D48" s="10">
        <v>0.44</v>
      </c>
      <c r="E48" s="10">
        <v>0.01</v>
      </c>
      <c r="F48" s="10">
        <v>1.3</v>
      </c>
      <c r="G48" s="5">
        <f t="shared" si="0"/>
        <v>59</v>
      </c>
      <c r="H48" s="5">
        <f t="shared" si="1"/>
        <v>0.4055943896433622</v>
      </c>
      <c r="I48" s="5">
        <f t="shared" si="2"/>
        <v>0.034405610356637806</v>
      </c>
    </row>
    <row r="49" spans="2:9" ht="21">
      <c r="B49" s="9">
        <v>42</v>
      </c>
      <c r="C49" s="10">
        <v>0.057</v>
      </c>
      <c r="D49" s="10">
        <v>0.44</v>
      </c>
      <c r="E49" s="10">
        <v>0.01</v>
      </c>
      <c r="F49" s="10">
        <v>1.3</v>
      </c>
      <c r="G49" s="5">
        <f t="shared" si="0"/>
        <v>58</v>
      </c>
      <c r="H49" s="5">
        <f t="shared" si="1"/>
        <v>0.4061892586370413</v>
      </c>
      <c r="I49" s="5">
        <f t="shared" si="2"/>
        <v>0.033810741362958696</v>
      </c>
    </row>
    <row r="50" spans="2:9" ht="21">
      <c r="B50" s="9">
        <v>43</v>
      </c>
      <c r="C50" s="10">
        <v>0.057</v>
      </c>
      <c r="D50" s="10">
        <v>0.44</v>
      </c>
      <c r="E50" s="10">
        <v>0.01</v>
      </c>
      <c r="F50" s="10">
        <v>1.3</v>
      </c>
      <c r="G50" s="5">
        <f t="shared" si="0"/>
        <v>57</v>
      </c>
      <c r="H50" s="5">
        <f t="shared" si="1"/>
        <v>0.406786470631001</v>
      </c>
      <c r="I50" s="5">
        <f t="shared" si="2"/>
        <v>0.03321352936899902</v>
      </c>
    </row>
    <row r="51" spans="2:9" ht="21">
      <c r="B51" s="9">
        <v>44</v>
      </c>
      <c r="C51" s="10">
        <v>0.057</v>
      </c>
      <c r="D51" s="10">
        <v>0.44</v>
      </c>
      <c r="E51" s="10">
        <v>0.01</v>
      </c>
      <c r="F51" s="10">
        <v>1.3</v>
      </c>
      <c r="G51" s="5">
        <f t="shared" si="0"/>
        <v>56</v>
      </c>
      <c r="H51" s="5">
        <f t="shared" si="1"/>
        <v>0.4073859923898132</v>
      </c>
      <c r="I51" s="5">
        <f t="shared" si="2"/>
        <v>0.03261400761018679</v>
      </c>
    </row>
    <row r="52" spans="2:9" ht="21">
      <c r="B52" s="9">
        <v>45</v>
      </c>
      <c r="C52" s="10">
        <v>0.057</v>
      </c>
      <c r="D52" s="10">
        <v>0.44</v>
      </c>
      <c r="E52" s="10">
        <v>0.01</v>
      </c>
      <c r="F52" s="10">
        <v>1.3</v>
      </c>
      <c r="G52" s="5">
        <f t="shared" si="0"/>
        <v>55</v>
      </c>
      <c r="H52" s="5">
        <f t="shared" si="1"/>
        <v>0.40798778787645945</v>
      </c>
      <c r="I52" s="5">
        <f t="shared" si="2"/>
        <v>0.03201221212354055</v>
      </c>
    </row>
    <row r="53" spans="2:9" ht="21">
      <c r="B53" s="9">
        <v>46</v>
      </c>
      <c r="C53" s="10">
        <v>0.057</v>
      </c>
      <c r="D53" s="10">
        <v>0.44</v>
      </c>
      <c r="E53" s="10">
        <v>0.01</v>
      </c>
      <c r="F53" s="10">
        <v>1.3</v>
      </c>
      <c r="G53" s="5">
        <f t="shared" si="0"/>
        <v>54</v>
      </c>
      <c r="H53" s="5">
        <f t="shared" si="1"/>
        <v>0.4085918180919563</v>
      </c>
      <c r="I53" s="5">
        <f t="shared" si="2"/>
        <v>0.031408181908043675</v>
      </c>
    </row>
    <row r="54" spans="2:9" ht="21">
      <c r="B54" s="9">
        <v>47</v>
      </c>
      <c r="C54" s="10">
        <v>0.057</v>
      </c>
      <c r="D54" s="10">
        <v>0.44</v>
      </c>
      <c r="E54" s="10">
        <v>0.01</v>
      </c>
      <c r="F54" s="10">
        <v>1.3</v>
      </c>
      <c r="G54" s="5">
        <f t="shared" si="0"/>
        <v>53</v>
      </c>
      <c r="H54" s="5">
        <f t="shared" si="1"/>
        <v>0.409198040905009</v>
      </c>
      <c r="I54" s="5">
        <f t="shared" si="2"/>
        <v>0.030801959094991005</v>
      </c>
    </row>
    <row r="55" spans="2:9" ht="21">
      <c r="B55" s="9">
        <v>48</v>
      </c>
      <c r="C55" s="10">
        <v>0.057</v>
      </c>
      <c r="D55" s="10">
        <v>0.44</v>
      </c>
      <c r="E55" s="10">
        <v>0.01</v>
      </c>
      <c r="F55" s="10">
        <v>1.3</v>
      </c>
      <c r="G55" s="5">
        <f t="shared" si="0"/>
        <v>52</v>
      </c>
      <c r="H55" s="5">
        <f t="shared" si="1"/>
        <v>0.4098064108709396</v>
      </c>
      <c r="I55" s="5">
        <f t="shared" si="2"/>
        <v>0.030193589129060394</v>
      </c>
    </row>
    <row r="56" spans="2:9" ht="21">
      <c r="B56" s="7">
        <v>48</v>
      </c>
      <c r="C56" s="8">
        <v>0.091</v>
      </c>
      <c r="D56" s="8">
        <v>0.47</v>
      </c>
      <c r="E56" s="8">
        <v>0.0055</v>
      </c>
      <c r="F56" s="8">
        <v>1.46</v>
      </c>
      <c r="G56" s="5">
        <f t="shared" si="0"/>
        <v>52</v>
      </c>
      <c r="H56" s="5">
        <f t="shared" si="1"/>
        <v>0.45260616711273216</v>
      </c>
      <c r="I56" s="5">
        <f t="shared" si="2"/>
        <v>0.017393832887267813</v>
      </c>
    </row>
    <row r="57" spans="2:9" ht="21">
      <c r="B57" s="7">
        <v>49</v>
      </c>
      <c r="C57" s="8">
        <v>0.091</v>
      </c>
      <c r="D57" s="8">
        <v>0.47</v>
      </c>
      <c r="E57" s="8">
        <v>0.0055</v>
      </c>
      <c r="F57" s="8">
        <v>1.46</v>
      </c>
      <c r="G57" s="5">
        <f t="shared" si="0"/>
        <v>51</v>
      </c>
      <c r="H57" s="5">
        <f t="shared" si="1"/>
        <v>0.45304845180503794</v>
      </c>
      <c r="I57" s="5">
        <f t="shared" si="2"/>
        <v>0.01695154819496203</v>
      </c>
    </row>
    <row r="58" spans="2:9" ht="21">
      <c r="B58" s="7">
        <v>50</v>
      </c>
      <c r="C58" s="8">
        <v>0.091</v>
      </c>
      <c r="D58" s="8">
        <v>0.47</v>
      </c>
      <c r="E58" s="8">
        <v>0.0055</v>
      </c>
      <c r="F58" s="8">
        <v>1.46</v>
      </c>
      <c r="G58" s="5">
        <f t="shared" si="0"/>
        <v>50</v>
      </c>
      <c r="H58" s="5">
        <f t="shared" si="1"/>
        <v>0.45348900124049296</v>
      </c>
      <c r="I58" s="5">
        <f t="shared" si="2"/>
        <v>0.016510998759507012</v>
      </c>
    </row>
    <row r="59" spans="2:9" ht="21">
      <c r="B59" s="7">
        <v>51</v>
      </c>
      <c r="C59" s="8">
        <v>0.091</v>
      </c>
      <c r="D59" s="8">
        <v>0.47</v>
      </c>
      <c r="E59" s="8">
        <v>0.0055</v>
      </c>
      <c r="F59" s="8">
        <v>1.46</v>
      </c>
      <c r="G59" s="5">
        <f t="shared" si="0"/>
        <v>49</v>
      </c>
      <c r="H59" s="5">
        <f t="shared" si="1"/>
        <v>0.45392773137071185</v>
      </c>
      <c r="I59" s="5">
        <f t="shared" si="2"/>
        <v>0.016072268629288122</v>
      </c>
    </row>
    <row r="60" spans="2:9" ht="21">
      <c r="B60" s="7">
        <v>52</v>
      </c>
      <c r="C60" s="8">
        <v>0.091</v>
      </c>
      <c r="D60" s="8">
        <v>0.47</v>
      </c>
      <c r="E60" s="8">
        <v>0.0055</v>
      </c>
      <c r="F60" s="8">
        <v>1.46</v>
      </c>
      <c r="G60" s="5">
        <f t="shared" si="0"/>
        <v>48</v>
      </c>
      <c r="H60" s="5">
        <f t="shared" si="1"/>
        <v>0.45436455563963896</v>
      </c>
      <c r="I60" s="5">
        <f t="shared" si="2"/>
        <v>0.015635444360361017</v>
      </c>
    </row>
    <row r="61" spans="2:9" ht="21">
      <c r="B61" s="7">
        <v>53</v>
      </c>
      <c r="C61" s="8">
        <v>0.091</v>
      </c>
      <c r="D61" s="8">
        <v>0.47</v>
      </c>
      <c r="E61" s="8">
        <v>0.0055</v>
      </c>
      <c r="F61" s="8">
        <v>1.46</v>
      </c>
      <c r="G61" s="5">
        <f t="shared" si="0"/>
        <v>47</v>
      </c>
      <c r="H61" s="5">
        <f t="shared" si="1"/>
        <v>0.45479938488477534</v>
      </c>
      <c r="I61" s="5">
        <f t="shared" si="2"/>
        <v>0.015200615115224636</v>
      </c>
    </row>
    <row r="62" spans="2:9" ht="21">
      <c r="B62" s="7">
        <v>54</v>
      </c>
      <c r="C62" s="8">
        <v>0.091</v>
      </c>
      <c r="D62" s="8">
        <v>0.47</v>
      </c>
      <c r="E62" s="8">
        <v>0.0055</v>
      </c>
      <c r="F62" s="8">
        <v>1.46</v>
      </c>
      <c r="G62" s="5">
        <f t="shared" si="0"/>
        <v>46</v>
      </c>
      <c r="H62" s="5">
        <f t="shared" si="1"/>
        <v>0.455232127231995</v>
      </c>
      <c r="I62" s="5">
        <f t="shared" si="2"/>
        <v>0.014767872768004953</v>
      </c>
    </row>
    <row r="63" spans="2:9" ht="21">
      <c r="B63" s="7">
        <v>55</v>
      </c>
      <c r="C63" s="8">
        <v>0.091</v>
      </c>
      <c r="D63" s="8">
        <v>0.47</v>
      </c>
      <c r="E63" s="8">
        <v>0.0055</v>
      </c>
      <c r="F63" s="8">
        <v>1.46</v>
      </c>
      <c r="G63" s="5">
        <f t="shared" si="0"/>
        <v>45</v>
      </c>
      <c r="H63" s="5">
        <f t="shared" si="1"/>
        <v>0.45566268798332765</v>
      </c>
      <c r="I63" s="5">
        <f t="shared" si="2"/>
        <v>0.014337312016672321</v>
      </c>
    </row>
    <row r="64" spans="2:9" ht="21">
      <c r="B64" s="7">
        <v>56</v>
      </c>
      <c r="C64" s="8">
        <v>0.091</v>
      </c>
      <c r="D64" s="8">
        <v>0.47</v>
      </c>
      <c r="E64" s="8">
        <v>0.0055</v>
      </c>
      <c r="F64" s="8">
        <v>1.46</v>
      </c>
      <c r="G64" s="5">
        <f t="shared" si="0"/>
        <v>44</v>
      </c>
      <c r="H64" s="5">
        <f t="shared" si="1"/>
        <v>0.45609096949701156</v>
      </c>
      <c r="I64" s="5">
        <f t="shared" si="2"/>
        <v>0.013909030502988418</v>
      </c>
    </row>
    <row r="65" spans="2:9" ht="21">
      <c r="B65" s="7">
        <v>57</v>
      </c>
      <c r="C65" s="8">
        <v>0.091</v>
      </c>
      <c r="D65" s="8">
        <v>0.47</v>
      </c>
      <c r="E65" s="8">
        <v>0.0055</v>
      </c>
      <c r="F65" s="8">
        <v>1.46</v>
      </c>
      <c r="G65" s="5">
        <f t="shared" si="0"/>
        <v>43</v>
      </c>
      <c r="H65" s="5">
        <f t="shared" si="1"/>
        <v>0.4565168710590284</v>
      </c>
      <c r="I65" s="5">
        <f t="shared" si="2"/>
        <v>0.01348312894097159</v>
      </c>
    </row>
    <row r="66" spans="2:9" ht="21">
      <c r="B66" s="7">
        <v>58</v>
      </c>
      <c r="C66" s="8">
        <v>0.091</v>
      </c>
      <c r="D66" s="8">
        <v>0.47</v>
      </c>
      <c r="E66" s="8">
        <v>0.0055</v>
      </c>
      <c r="F66" s="8">
        <v>1.46</v>
      </c>
      <c r="G66" s="5">
        <f t="shared" si="0"/>
        <v>42</v>
      </c>
      <c r="H66" s="5">
        <f t="shared" si="1"/>
        <v>0.4569402887452342</v>
      </c>
      <c r="I66" s="5">
        <f t="shared" si="2"/>
        <v>0.013059711254765793</v>
      </c>
    </row>
    <row r="67" spans="2:9" ht="21">
      <c r="B67" s="7">
        <v>59</v>
      </c>
      <c r="C67" s="8">
        <v>0.091</v>
      </c>
      <c r="D67" s="8">
        <v>0.47</v>
      </c>
      <c r="E67" s="8">
        <v>0.0055</v>
      </c>
      <c r="F67" s="8">
        <v>1.46</v>
      </c>
      <c r="G67" s="5">
        <f t="shared" si="0"/>
        <v>41</v>
      </c>
      <c r="H67" s="5">
        <f t="shared" si="1"/>
        <v>0.45736111527307655</v>
      </c>
      <c r="I67" s="5">
        <f t="shared" si="2"/>
        <v>0.012638884726923427</v>
      </c>
    </row>
    <row r="68" spans="2:9" ht="21">
      <c r="B68" s="7">
        <v>60</v>
      </c>
      <c r="C68" s="8">
        <v>0.091</v>
      </c>
      <c r="D68" s="8">
        <v>0.47</v>
      </c>
      <c r="E68" s="8">
        <v>0.0055</v>
      </c>
      <c r="F68" s="8">
        <v>1.46</v>
      </c>
      <c r="G68" s="5">
        <f t="shared" si="0"/>
        <v>40</v>
      </c>
      <c r="H68" s="5">
        <f t="shared" si="1"/>
        <v>0.45777923984175994</v>
      </c>
      <c r="I68" s="5">
        <f t="shared" si="2"/>
        <v>0.01222076015824003</v>
      </c>
    </row>
    <row r="69" spans="2:9" ht="21">
      <c r="B69" s="7">
        <v>61</v>
      </c>
      <c r="C69" s="8">
        <v>0.091</v>
      </c>
      <c r="D69" s="8">
        <v>0.47</v>
      </c>
      <c r="E69" s="8">
        <v>0.0055</v>
      </c>
      <c r="F69" s="8">
        <v>1.46</v>
      </c>
      <c r="G69" s="5">
        <f t="shared" si="0"/>
        <v>39</v>
      </c>
      <c r="H69" s="5">
        <f t="shared" si="1"/>
        <v>0.4581945479595547</v>
      </c>
      <c r="I69" s="5">
        <f t="shared" si="2"/>
        <v>0.011805452040445252</v>
      </c>
    </row>
    <row r="70" spans="2:9" ht="21">
      <c r="B70" s="7">
        <v>62</v>
      </c>
      <c r="C70" s="8">
        <v>0.091</v>
      </c>
      <c r="D70" s="8">
        <v>0.47</v>
      </c>
      <c r="E70" s="8">
        <v>0.0055</v>
      </c>
      <c r="F70" s="8">
        <v>1.46</v>
      </c>
      <c r="G70" s="5">
        <f t="shared" si="0"/>
        <v>38</v>
      </c>
      <c r="H70" s="5">
        <f t="shared" si="1"/>
        <v>0.4586069212567635</v>
      </c>
      <c r="I70" s="5">
        <f t="shared" si="2"/>
        <v>0.011393078743236473</v>
      </c>
    </row>
    <row r="71" spans="2:9" ht="21">
      <c r="B71" s="7">
        <v>63</v>
      </c>
      <c r="C71" s="8">
        <v>0.091</v>
      </c>
      <c r="D71" s="8">
        <v>0.47</v>
      </c>
      <c r="E71" s="8">
        <v>0.0055</v>
      </c>
      <c r="F71" s="8">
        <v>1.46</v>
      </c>
      <c r="G71" s="5">
        <f aca="true" t="shared" si="3" ref="G71:G109">100-B71</f>
        <v>37</v>
      </c>
      <c r="H71" s="5">
        <f aca="true" t="shared" si="4" ref="H71:H109">C71+(D71-C71)/(1+(E71*G71)^F71)^(1-1/F71)</f>
        <v>0.45901623728264407</v>
      </c>
      <c r="I71" s="5">
        <f aca="true" t="shared" si="5" ref="I71:I109">D71-H71</f>
        <v>0.010983762717355905</v>
      </c>
    </row>
    <row r="72" spans="2:9" ht="21">
      <c r="B72" s="7">
        <v>64</v>
      </c>
      <c r="C72" s="8">
        <v>0.091</v>
      </c>
      <c r="D72" s="8">
        <v>0.47</v>
      </c>
      <c r="E72" s="8">
        <v>0.0055</v>
      </c>
      <c r="F72" s="8">
        <v>1.46</v>
      </c>
      <c r="G72" s="5">
        <f t="shared" si="3"/>
        <v>36</v>
      </c>
      <c r="H72" s="5">
        <f t="shared" si="4"/>
        <v>0.4594223692843252</v>
      </c>
      <c r="I72" s="5">
        <f t="shared" si="5"/>
        <v>0.010577630715674746</v>
      </c>
    </row>
    <row r="73" spans="2:9" ht="21">
      <c r="B73" s="7">
        <v>65</v>
      </c>
      <c r="C73" s="8">
        <v>0.091</v>
      </c>
      <c r="D73" s="8">
        <v>0.47</v>
      </c>
      <c r="E73" s="8">
        <v>0.0055</v>
      </c>
      <c r="F73" s="8">
        <v>1.46</v>
      </c>
      <c r="G73" s="5">
        <f t="shared" si="3"/>
        <v>35</v>
      </c>
      <c r="H73" s="5">
        <f t="shared" si="4"/>
        <v>0.4598251859654585</v>
      </c>
      <c r="I73" s="5">
        <f t="shared" si="5"/>
        <v>0.010174814034541457</v>
      </c>
    </row>
    <row r="74" spans="2:9" ht="21">
      <c r="B74" s="7">
        <v>66</v>
      </c>
      <c r="C74" s="8">
        <v>0.091</v>
      </c>
      <c r="D74" s="8">
        <v>0.47</v>
      </c>
      <c r="E74" s="8">
        <v>0.0055</v>
      </c>
      <c r="F74" s="8">
        <v>1.46</v>
      </c>
      <c r="G74" s="5">
        <f t="shared" si="3"/>
        <v>34</v>
      </c>
      <c r="H74" s="5">
        <f t="shared" si="4"/>
        <v>0.4602245512219857</v>
      </c>
      <c r="I74" s="5">
        <f t="shared" si="5"/>
        <v>0.009775448778014284</v>
      </c>
    </row>
    <row r="75" spans="2:9" ht="21">
      <c r="B75" s="7">
        <v>67</v>
      </c>
      <c r="C75" s="8">
        <v>0.091</v>
      </c>
      <c r="D75" s="8">
        <v>0.47</v>
      </c>
      <c r="E75" s="8">
        <v>0.0055</v>
      </c>
      <c r="F75" s="8">
        <v>1.46</v>
      </c>
      <c r="G75" s="5">
        <f t="shared" si="3"/>
        <v>33</v>
      </c>
      <c r="H75" s="5">
        <f t="shared" si="4"/>
        <v>0.4606203238519777</v>
      </c>
      <c r="I75" s="5">
        <f t="shared" si="5"/>
        <v>0.009379676148022265</v>
      </c>
    </row>
    <row r="76" spans="2:9" ht="21">
      <c r="B76" s="7">
        <v>68</v>
      </c>
      <c r="C76" s="8">
        <v>0.091</v>
      </c>
      <c r="D76" s="8">
        <v>0.47</v>
      </c>
      <c r="E76" s="8">
        <v>0.0055</v>
      </c>
      <c r="F76" s="8">
        <v>1.46</v>
      </c>
      <c r="G76" s="5">
        <f t="shared" si="3"/>
        <v>32</v>
      </c>
      <c r="H76" s="5">
        <f t="shared" si="4"/>
        <v>0.46101235723598977</v>
      </c>
      <c r="I76" s="5">
        <f t="shared" si="5"/>
        <v>0.008987642764010206</v>
      </c>
    </row>
    <row r="77" spans="2:9" ht="21">
      <c r="B77" s="7">
        <v>69</v>
      </c>
      <c r="C77" s="8">
        <v>0.091</v>
      </c>
      <c r="D77" s="8">
        <v>0.47</v>
      </c>
      <c r="E77" s="8">
        <v>0.0055</v>
      </c>
      <c r="F77" s="8">
        <v>1.46</v>
      </c>
      <c r="G77" s="5">
        <f t="shared" si="3"/>
        <v>31</v>
      </c>
      <c r="H77" s="5">
        <f t="shared" si="4"/>
        <v>0.4614004989837629</v>
      </c>
      <c r="I77" s="5">
        <f t="shared" si="5"/>
        <v>0.008599501016237077</v>
      </c>
    </row>
    <row r="78" spans="2:9" ht="21">
      <c r="B78" s="7">
        <v>70</v>
      </c>
      <c r="C78" s="8">
        <v>0.091</v>
      </c>
      <c r="D78" s="8">
        <v>0.47</v>
      </c>
      <c r="E78" s="8">
        <v>0.0055</v>
      </c>
      <c r="F78" s="8">
        <v>1.46</v>
      </c>
      <c r="G78" s="5">
        <f t="shared" si="3"/>
        <v>30</v>
      </c>
      <c r="H78" s="5">
        <f t="shared" si="4"/>
        <v>0.46178459054236254</v>
      </c>
      <c r="I78" s="5">
        <f t="shared" si="5"/>
        <v>0.008215409457637435</v>
      </c>
    </row>
    <row r="79" spans="2:9" ht="21">
      <c r="B79" s="7">
        <v>71</v>
      </c>
      <c r="C79" s="8">
        <v>0.091</v>
      </c>
      <c r="D79" s="8">
        <v>0.47</v>
      </c>
      <c r="E79" s="8">
        <v>0.0055</v>
      </c>
      <c r="F79" s="8">
        <v>1.46</v>
      </c>
      <c r="G79" s="5">
        <f t="shared" si="3"/>
        <v>29</v>
      </c>
      <c r="H79" s="5">
        <f t="shared" si="4"/>
        <v>0.4621644667599333</v>
      </c>
      <c r="I79" s="5">
        <f t="shared" si="5"/>
        <v>0.007835533240066694</v>
      </c>
    </row>
    <row r="80" spans="2:9" ht="21">
      <c r="B80" s="7">
        <v>72</v>
      </c>
      <c r="C80" s="8">
        <v>0.091</v>
      </c>
      <c r="D80" s="8">
        <v>0.47</v>
      </c>
      <c r="E80" s="8">
        <v>0.0055</v>
      </c>
      <c r="F80" s="8">
        <v>1.46</v>
      </c>
      <c r="G80" s="5">
        <f t="shared" si="3"/>
        <v>28</v>
      </c>
      <c r="H80" s="5">
        <f t="shared" si="4"/>
        <v>0.46253995539815285</v>
      </c>
      <c r="I80" s="5">
        <f t="shared" si="5"/>
        <v>0.007460044601847127</v>
      </c>
    </row>
    <row r="81" spans="2:9" ht="21">
      <c r="B81" s="7">
        <v>73</v>
      </c>
      <c r="C81" s="8">
        <v>0.091</v>
      </c>
      <c r="D81" s="8">
        <v>0.47</v>
      </c>
      <c r="E81" s="8">
        <v>0.0055</v>
      </c>
      <c r="F81" s="8">
        <v>1.46</v>
      </c>
      <c r="G81" s="5">
        <f t="shared" si="3"/>
        <v>27</v>
      </c>
      <c r="H81" s="5">
        <f t="shared" si="4"/>
        <v>0.462910876585094</v>
      </c>
      <c r="I81" s="5">
        <f t="shared" si="5"/>
        <v>0.007089123414905973</v>
      </c>
    </row>
    <row r="82" spans="2:9" ht="21">
      <c r="B82" s="7">
        <v>74</v>
      </c>
      <c r="C82" s="8">
        <v>0.091</v>
      </c>
      <c r="D82" s="8">
        <v>0.47</v>
      </c>
      <c r="E82" s="8">
        <v>0.0055</v>
      </c>
      <c r="F82" s="8">
        <v>1.46</v>
      </c>
      <c r="G82" s="5">
        <f t="shared" si="3"/>
        <v>26</v>
      </c>
      <c r="H82" s="5">
        <f t="shared" si="4"/>
        <v>0.4632770421985205</v>
      </c>
      <c r="I82" s="5">
        <f t="shared" si="5"/>
        <v>0.006722957801479468</v>
      </c>
    </row>
    <row r="83" spans="2:9" ht="21">
      <c r="B83" s="7">
        <v>75</v>
      </c>
      <c r="C83" s="8">
        <v>0.091</v>
      </c>
      <c r="D83" s="8">
        <v>0.47</v>
      </c>
      <c r="E83" s="8">
        <v>0.0055</v>
      </c>
      <c r="F83" s="8">
        <v>1.46</v>
      </c>
      <c r="G83" s="5">
        <f t="shared" si="3"/>
        <v>25</v>
      </c>
      <c r="H83" s="5">
        <f t="shared" si="4"/>
        <v>0.46363825516752455</v>
      </c>
      <c r="I83" s="5">
        <f t="shared" si="5"/>
        <v>0.0063617448324754244</v>
      </c>
    </row>
    <row r="84" spans="2:9" ht="21">
      <c r="B84" s="7">
        <v>76</v>
      </c>
      <c r="C84" s="8">
        <v>0.091</v>
      </c>
      <c r="D84" s="8">
        <v>0.47</v>
      </c>
      <c r="E84" s="8">
        <v>0.0055</v>
      </c>
      <c r="F84" s="8">
        <v>1.46</v>
      </c>
      <c r="G84" s="5">
        <f t="shared" si="3"/>
        <v>24</v>
      </c>
      <c r="H84" s="5">
        <f t="shared" si="4"/>
        <v>0.46399430867775016</v>
      </c>
      <c r="I84" s="5">
        <f t="shared" si="5"/>
        <v>0.006005691322249818</v>
      </c>
    </row>
    <row r="85" spans="2:9" ht="21">
      <c r="B85" s="7">
        <v>77</v>
      </c>
      <c r="C85" s="8">
        <v>0.091</v>
      </c>
      <c r="D85" s="8">
        <v>0.47</v>
      </c>
      <c r="E85" s="8">
        <v>0.0055</v>
      </c>
      <c r="F85" s="8">
        <v>1.46</v>
      </c>
      <c r="G85" s="5">
        <f t="shared" si="3"/>
        <v>23</v>
      </c>
      <c r="H85" s="5">
        <f t="shared" si="4"/>
        <v>0.46434498526206736</v>
      </c>
      <c r="I85" s="5">
        <f t="shared" si="5"/>
        <v>0.005655014737932618</v>
      </c>
    </row>
    <row r="86" spans="2:9" ht="21">
      <c r="B86" s="7">
        <v>78</v>
      </c>
      <c r="C86" s="8">
        <v>0.091</v>
      </c>
      <c r="D86" s="8">
        <v>0.47</v>
      </c>
      <c r="E86" s="8">
        <v>0.0055</v>
      </c>
      <c r="F86" s="8">
        <v>1.46</v>
      </c>
      <c r="G86" s="5">
        <f t="shared" si="3"/>
        <v>22</v>
      </c>
      <c r="H86" s="5">
        <f t="shared" si="4"/>
        <v>0.4646900557542183</v>
      </c>
      <c r="I86" s="5">
        <f t="shared" si="5"/>
        <v>0.005309944245781684</v>
      </c>
    </row>
    <row r="87" spans="2:9" ht="21">
      <c r="B87" s="7">
        <v>79</v>
      </c>
      <c r="C87" s="8">
        <v>0.091</v>
      </c>
      <c r="D87" s="8">
        <v>0.47</v>
      </c>
      <c r="E87" s="8">
        <v>0.0055</v>
      </c>
      <c r="F87" s="8">
        <v>1.46</v>
      </c>
      <c r="G87" s="5">
        <f t="shared" si="3"/>
        <v>21</v>
      </c>
      <c r="H87" s="5">
        <f t="shared" si="4"/>
        <v>0.46502927807734673</v>
      </c>
      <c r="I87" s="5">
        <f t="shared" si="5"/>
        <v>0.004970721922653243</v>
      </c>
    </row>
    <row r="88" spans="2:9" ht="21">
      <c r="B88" s="7">
        <v>80</v>
      </c>
      <c r="C88" s="8">
        <v>0.091</v>
      </c>
      <c r="D88" s="8">
        <v>0.47</v>
      </c>
      <c r="E88" s="8">
        <v>0.0055</v>
      </c>
      <c r="F88" s="8">
        <v>1.46</v>
      </c>
      <c r="G88" s="5">
        <f t="shared" si="3"/>
        <v>20</v>
      </c>
      <c r="H88" s="5">
        <f t="shared" si="4"/>
        <v>0.46536239583196337</v>
      </c>
      <c r="I88" s="5">
        <f t="shared" si="5"/>
        <v>0.004637604168036602</v>
      </c>
    </row>
    <row r="89" spans="2:9" ht="21">
      <c r="B89" s="9">
        <v>80</v>
      </c>
      <c r="C89" s="10">
        <v>0.088</v>
      </c>
      <c r="D89" s="10">
        <v>0.59</v>
      </c>
      <c r="E89" s="10">
        <v>0.0057</v>
      </c>
      <c r="F89" s="10">
        <v>1.53</v>
      </c>
      <c r="G89" s="5">
        <f t="shared" si="3"/>
        <v>20</v>
      </c>
      <c r="H89" s="5">
        <f t="shared" si="4"/>
        <v>0.5838768552662554</v>
      </c>
      <c r="I89" s="5">
        <f t="shared" si="5"/>
        <v>0.006123144733744534</v>
      </c>
    </row>
    <row r="90" spans="2:9" ht="21">
      <c r="B90" s="9">
        <v>81</v>
      </c>
      <c r="C90" s="10">
        <v>0.088</v>
      </c>
      <c r="D90" s="10">
        <v>0.59</v>
      </c>
      <c r="E90" s="10">
        <v>0.0057</v>
      </c>
      <c r="F90" s="10">
        <v>1.53</v>
      </c>
      <c r="G90" s="5">
        <f t="shared" si="3"/>
        <v>19</v>
      </c>
      <c r="H90" s="5">
        <f t="shared" si="4"/>
        <v>0.5843289479658573</v>
      </c>
      <c r="I90" s="5">
        <f t="shared" si="5"/>
        <v>0.005671052034142643</v>
      </c>
    </row>
    <row r="91" spans="2:9" ht="21">
      <c r="B91" s="9">
        <v>82</v>
      </c>
      <c r="C91" s="10">
        <v>0.088</v>
      </c>
      <c r="D91" s="10">
        <v>0.59</v>
      </c>
      <c r="E91" s="10">
        <v>0.0057</v>
      </c>
      <c r="F91" s="10">
        <v>1.53</v>
      </c>
      <c r="G91" s="5">
        <f t="shared" si="3"/>
        <v>18</v>
      </c>
      <c r="H91" s="5">
        <f t="shared" si="4"/>
        <v>0.5847701402424629</v>
      </c>
      <c r="I91" s="5">
        <f t="shared" si="5"/>
        <v>0.005229859757537092</v>
      </c>
    </row>
    <row r="92" spans="2:9" ht="21">
      <c r="B92" s="9">
        <v>83</v>
      </c>
      <c r="C92" s="10">
        <v>0.088</v>
      </c>
      <c r="D92" s="10">
        <v>0.59</v>
      </c>
      <c r="E92" s="10">
        <v>0.0057</v>
      </c>
      <c r="F92" s="10">
        <v>1.53</v>
      </c>
      <c r="G92" s="5">
        <f t="shared" si="3"/>
        <v>17</v>
      </c>
      <c r="H92" s="5">
        <f t="shared" si="4"/>
        <v>0.5851999887393325</v>
      </c>
      <c r="I92" s="5">
        <f t="shared" si="5"/>
        <v>0.004800011260667425</v>
      </c>
    </row>
    <row r="93" spans="2:9" ht="21">
      <c r="B93" s="9">
        <v>84</v>
      </c>
      <c r="C93" s="10">
        <v>0.088</v>
      </c>
      <c r="D93" s="10">
        <v>0.59</v>
      </c>
      <c r="E93" s="10">
        <v>0.0057</v>
      </c>
      <c r="F93" s="10">
        <v>1.53</v>
      </c>
      <c r="G93" s="5">
        <f t="shared" si="3"/>
        <v>16</v>
      </c>
      <c r="H93" s="5">
        <f t="shared" si="4"/>
        <v>0.5856180204368482</v>
      </c>
      <c r="I93" s="5">
        <f t="shared" si="5"/>
        <v>0.004381979563151783</v>
      </c>
    </row>
    <row r="94" spans="2:9" ht="21">
      <c r="B94" s="9">
        <v>85</v>
      </c>
      <c r="C94" s="10">
        <v>0.088</v>
      </c>
      <c r="D94" s="10">
        <v>0.59</v>
      </c>
      <c r="E94" s="10">
        <v>0.0057</v>
      </c>
      <c r="F94" s="10">
        <v>1.53</v>
      </c>
      <c r="G94" s="5">
        <f t="shared" si="3"/>
        <v>15</v>
      </c>
      <c r="H94" s="5">
        <f t="shared" si="4"/>
        <v>0.5860237283504639</v>
      </c>
      <c r="I94" s="5">
        <f t="shared" si="5"/>
        <v>0.003976271649536067</v>
      </c>
    </row>
    <row r="95" spans="2:9" ht="21">
      <c r="B95" s="9">
        <v>86</v>
      </c>
      <c r="C95" s="10">
        <v>0.088</v>
      </c>
      <c r="D95" s="10">
        <v>0.59</v>
      </c>
      <c r="E95" s="10">
        <v>0.0057</v>
      </c>
      <c r="F95" s="10">
        <v>1.53</v>
      </c>
      <c r="G95" s="5">
        <f t="shared" si="3"/>
        <v>14</v>
      </c>
      <c r="H95" s="5">
        <f t="shared" si="4"/>
        <v>0.5864165662403132</v>
      </c>
      <c r="I95" s="5">
        <f t="shared" si="5"/>
        <v>0.003583433759686727</v>
      </c>
    </row>
    <row r="96" spans="2:9" ht="21">
      <c r="B96" s="9">
        <v>87</v>
      </c>
      <c r="C96" s="10">
        <v>0.088</v>
      </c>
      <c r="D96" s="10">
        <v>0.59</v>
      </c>
      <c r="E96" s="10">
        <v>0.0057</v>
      </c>
      <c r="F96" s="10">
        <v>1.53</v>
      </c>
      <c r="G96" s="5">
        <f t="shared" si="3"/>
        <v>13</v>
      </c>
      <c r="H96" s="5">
        <f t="shared" si="4"/>
        <v>0.5867959420201988</v>
      </c>
      <c r="I96" s="5">
        <f t="shared" si="5"/>
        <v>0.003204057979801167</v>
      </c>
    </row>
    <row r="97" spans="2:9" ht="21">
      <c r="B97" s="9">
        <v>88</v>
      </c>
      <c r="C97" s="10">
        <v>0.088</v>
      </c>
      <c r="D97" s="10">
        <v>0.59</v>
      </c>
      <c r="E97" s="10">
        <v>0.0057</v>
      </c>
      <c r="F97" s="10">
        <v>1.53</v>
      </c>
      <c r="G97" s="5">
        <f t="shared" si="3"/>
        <v>12</v>
      </c>
      <c r="H97" s="5">
        <f t="shared" si="4"/>
        <v>0.5871612094239306</v>
      </c>
      <c r="I97" s="5">
        <f t="shared" si="5"/>
        <v>0.0028387905760693943</v>
      </c>
    </row>
    <row r="98" spans="2:9" ht="21">
      <c r="B98" s="9">
        <v>89</v>
      </c>
      <c r="C98" s="10">
        <v>0.088</v>
      </c>
      <c r="D98" s="10">
        <v>0.59</v>
      </c>
      <c r="E98" s="10">
        <v>0.0057</v>
      </c>
      <c r="F98" s="10">
        <v>1.53</v>
      </c>
      <c r="G98" s="5">
        <f t="shared" si="3"/>
        <v>11</v>
      </c>
      <c r="H98" s="5">
        <f t="shared" si="4"/>
        <v>0.5875116572882049</v>
      </c>
      <c r="I98" s="5">
        <f t="shared" si="5"/>
        <v>0.0024883427117950996</v>
      </c>
    </row>
    <row r="99" spans="2:9" ht="21">
      <c r="B99" s="9">
        <v>90</v>
      </c>
      <c r="C99" s="10">
        <v>0.088</v>
      </c>
      <c r="D99" s="10">
        <v>0.59</v>
      </c>
      <c r="E99" s="10">
        <v>0.0057</v>
      </c>
      <c r="F99" s="10">
        <v>1.53</v>
      </c>
      <c r="G99" s="5">
        <f t="shared" si="3"/>
        <v>10</v>
      </c>
      <c r="H99" s="5">
        <f t="shared" si="4"/>
        <v>0.587846495497047</v>
      </c>
      <c r="I99" s="5">
        <f t="shared" si="5"/>
        <v>0.00215350450295293</v>
      </c>
    </row>
    <row r="100" spans="2:9" ht="21">
      <c r="B100" s="9">
        <v>91</v>
      </c>
      <c r="C100" s="10">
        <v>0.088</v>
      </c>
      <c r="D100" s="10">
        <v>0.59</v>
      </c>
      <c r="E100" s="10">
        <v>0.0057</v>
      </c>
      <c r="F100" s="10">
        <v>1.53</v>
      </c>
      <c r="G100" s="5">
        <f t="shared" si="3"/>
        <v>9</v>
      </c>
      <c r="H100" s="5">
        <f t="shared" si="4"/>
        <v>0.5881648361182793</v>
      </c>
      <c r="I100" s="5">
        <f t="shared" si="5"/>
        <v>0.0018351638817206695</v>
      </c>
    </row>
    <row r="101" spans="2:9" ht="21">
      <c r="B101" s="9">
        <v>92</v>
      </c>
      <c r="C101" s="10">
        <v>0.088</v>
      </c>
      <c r="D101" s="10">
        <v>0.59</v>
      </c>
      <c r="E101" s="10">
        <v>0.0057</v>
      </c>
      <c r="F101" s="10">
        <v>1.53</v>
      </c>
      <c r="G101" s="5">
        <f t="shared" si="3"/>
        <v>8</v>
      </c>
      <c r="H101" s="5">
        <f t="shared" si="4"/>
        <v>0.5884656673833232</v>
      </c>
      <c r="I101" s="5">
        <f t="shared" si="5"/>
        <v>0.0015343326166767923</v>
      </c>
    </row>
    <row r="102" spans="2:9" ht="21">
      <c r="B102" s="9">
        <v>93</v>
      </c>
      <c r="C102" s="10">
        <v>0.088</v>
      </c>
      <c r="D102" s="10">
        <v>0.59</v>
      </c>
      <c r="E102" s="10">
        <v>0.0057</v>
      </c>
      <c r="F102" s="10">
        <v>1.53</v>
      </c>
      <c r="G102" s="5">
        <f t="shared" si="3"/>
        <v>7</v>
      </c>
      <c r="H102" s="5">
        <f t="shared" si="4"/>
        <v>0.588747816582026</v>
      </c>
      <c r="I102" s="5">
        <f t="shared" si="5"/>
        <v>0.001252183417973951</v>
      </c>
    </row>
    <row r="103" spans="2:9" ht="21">
      <c r="B103" s="9">
        <v>94</v>
      </c>
      <c r="C103" s="10">
        <v>0.088</v>
      </c>
      <c r="D103" s="10">
        <v>0.59</v>
      </c>
      <c r="E103" s="10">
        <v>0.0057</v>
      </c>
      <c r="F103" s="10">
        <v>1.53</v>
      </c>
      <c r="G103" s="5">
        <f t="shared" si="3"/>
        <v>6</v>
      </c>
      <c r="H103" s="5">
        <f t="shared" si="4"/>
        <v>0.5890098949263001</v>
      </c>
      <c r="I103" s="5">
        <f t="shared" si="5"/>
        <v>0.0009901050736998984</v>
      </c>
    </row>
    <row r="104" spans="2:9" ht="21">
      <c r="B104" s="9">
        <v>95</v>
      </c>
      <c r="C104" s="10">
        <v>0.088</v>
      </c>
      <c r="D104" s="10">
        <v>0.59</v>
      </c>
      <c r="E104" s="10">
        <v>0.0057</v>
      </c>
      <c r="F104" s="10">
        <v>1.53</v>
      </c>
      <c r="G104" s="5">
        <f t="shared" si="3"/>
        <v>5</v>
      </c>
      <c r="H104" s="5">
        <f t="shared" si="4"/>
        <v>0.589250211211001</v>
      </c>
      <c r="I104" s="5">
        <f t="shared" si="5"/>
        <v>0.0007497887889990063</v>
      </c>
    </row>
    <row r="105" spans="2:9" ht="21">
      <c r="B105" s="9">
        <v>96</v>
      </c>
      <c r="C105" s="10">
        <v>0.088</v>
      </c>
      <c r="D105" s="10">
        <v>0.59</v>
      </c>
      <c r="E105" s="10">
        <v>0.0057</v>
      </c>
      <c r="F105" s="10">
        <v>1.53</v>
      </c>
      <c r="G105" s="5">
        <f t="shared" si="3"/>
        <v>4</v>
      </c>
      <c r="H105" s="5">
        <f t="shared" si="4"/>
        <v>0.589466626920998</v>
      </c>
      <c r="I105" s="5">
        <f t="shared" si="5"/>
        <v>0.0005333730790019198</v>
      </c>
    </row>
    <row r="106" spans="2:9" ht="21">
      <c r="B106" s="9">
        <v>97</v>
      </c>
      <c r="C106" s="10">
        <v>0.088</v>
      </c>
      <c r="D106" s="10">
        <v>0.59</v>
      </c>
      <c r="E106" s="10">
        <v>0.0057</v>
      </c>
      <c r="F106" s="10">
        <v>1.53</v>
      </c>
      <c r="G106" s="5">
        <f t="shared" si="3"/>
        <v>3</v>
      </c>
      <c r="H106" s="5">
        <f t="shared" si="4"/>
        <v>0.5896562884970618</v>
      </c>
      <c r="I106" s="5">
        <f t="shared" si="5"/>
        <v>0.0003437115029382154</v>
      </c>
    </row>
    <row r="107" spans="2:9" ht="21">
      <c r="B107" s="9">
        <v>98</v>
      </c>
      <c r="C107" s="10">
        <v>0.088</v>
      </c>
      <c r="D107" s="10">
        <v>0.59</v>
      </c>
      <c r="E107" s="10">
        <v>0.0057</v>
      </c>
      <c r="F107" s="10">
        <v>1.53</v>
      </c>
      <c r="G107" s="5">
        <f t="shared" si="3"/>
        <v>2</v>
      </c>
      <c r="H107" s="5">
        <f t="shared" si="4"/>
        <v>0.58981505544136</v>
      </c>
      <c r="I107" s="5">
        <f t="shared" si="5"/>
        <v>0.0001849445586399323</v>
      </c>
    </row>
    <row r="108" spans="2:9" ht="21">
      <c r="B108" s="9">
        <v>99</v>
      </c>
      <c r="C108" s="10">
        <v>0.088</v>
      </c>
      <c r="D108" s="10">
        <v>0.59</v>
      </c>
      <c r="E108" s="10">
        <v>0.0057</v>
      </c>
      <c r="F108" s="10">
        <v>1.53</v>
      </c>
      <c r="G108" s="5">
        <f t="shared" si="3"/>
        <v>1</v>
      </c>
      <c r="H108" s="5">
        <f t="shared" si="4"/>
        <v>0.5899359279008878</v>
      </c>
      <c r="I108" s="5">
        <f t="shared" si="5"/>
        <v>6.407209911218903E-05</v>
      </c>
    </row>
    <row r="109" spans="2:9" ht="21">
      <c r="B109" s="9">
        <v>100</v>
      </c>
      <c r="C109" s="10">
        <v>0.088</v>
      </c>
      <c r="D109" s="10">
        <v>0.59</v>
      </c>
      <c r="E109" s="10">
        <v>0.0057</v>
      </c>
      <c r="F109" s="10">
        <v>1.53</v>
      </c>
      <c r="G109" s="5">
        <f t="shared" si="3"/>
        <v>0</v>
      </c>
      <c r="H109" s="5">
        <f t="shared" si="4"/>
        <v>0.59</v>
      </c>
      <c r="I109" s="5">
        <f t="shared" si="5"/>
        <v>0</v>
      </c>
    </row>
  </sheetData>
  <sheetProtection/>
  <mergeCells count="5">
    <mergeCell ref="L5:L7"/>
    <mergeCell ref="M5:P5"/>
    <mergeCell ref="M6:M7"/>
    <mergeCell ref="N6:N7"/>
    <mergeCell ref="P6:P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109"/>
  <sheetViews>
    <sheetView zoomScalePageLayoutView="0" workbookViewId="0" topLeftCell="A1">
      <selection activeCell="M4" sqref="M4"/>
    </sheetView>
  </sheetViews>
  <sheetFormatPr defaultColWidth="9.140625" defaultRowHeight="15"/>
  <sheetData>
    <row r="5" spans="2:4" ht="15">
      <c r="B5" t="s">
        <v>12</v>
      </c>
      <c r="C5" t="s">
        <v>20</v>
      </c>
      <c r="D5" s="4" t="s">
        <v>18</v>
      </c>
    </row>
    <row r="6" spans="2:4" ht="15">
      <c r="B6">
        <v>0</v>
      </c>
      <c r="C6">
        <v>0.39</v>
      </c>
      <c r="D6">
        <f>Calculations!H6</f>
        <v>0.3550053946642267</v>
      </c>
    </row>
    <row r="7" spans="2:4" ht="15">
      <c r="B7">
        <v>1</v>
      </c>
      <c r="C7">
        <v>0.39</v>
      </c>
      <c r="D7">
        <f>Calculations!H7</f>
        <v>0.3553663961820492</v>
      </c>
    </row>
    <row r="8" spans="2:4" ht="15">
      <c r="B8">
        <v>2</v>
      </c>
      <c r="C8">
        <v>0.39</v>
      </c>
      <c r="D8">
        <f>Calculations!H8</f>
        <v>0.3557282842319465</v>
      </c>
    </row>
    <row r="9" spans="2:4" ht="15">
      <c r="B9">
        <v>3</v>
      </c>
      <c r="C9">
        <v>0.39</v>
      </c>
      <c r="D9">
        <f>Calculations!H9</f>
        <v>0.356091050941629</v>
      </c>
    </row>
    <row r="10" spans="2:4" ht="15">
      <c r="B10">
        <v>4</v>
      </c>
      <c r="C10">
        <v>0.39</v>
      </c>
      <c r="D10">
        <f>Calculations!H10</f>
        <v>0.35645468804795505</v>
      </c>
    </row>
    <row r="11" spans="2:4" ht="15">
      <c r="B11">
        <v>5</v>
      </c>
      <c r="C11">
        <v>0.39</v>
      </c>
      <c r="D11">
        <f>Calculations!H11</f>
        <v>0.35681918688403397</v>
      </c>
    </row>
    <row r="12" spans="2:4" ht="15">
      <c r="B12">
        <v>6</v>
      </c>
      <c r="C12">
        <v>0.39</v>
      </c>
      <c r="D12">
        <f>Calculations!H12</f>
        <v>0.3571845383658823</v>
      </c>
    </row>
    <row r="13" spans="2:4" ht="15">
      <c r="B13">
        <v>7</v>
      </c>
      <c r="C13">
        <v>0.39</v>
      </c>
      <c r="D13">
        <f>Calculations!H13</f>
        <v>0.3575507329786148</v>
      </c>
    </row>
    <row r="14" spans="2:4" ht="15">
      <c r="B14">
        <v>8</v>
      </c>
      <c r="C14">
        <v>0.39</v>
      </c>
      <c r="D14">
        <f>Calculations!H14</f>
        <v>0.3579177607621504</v>
      </c>
    </row>
    <row r="15" spans="2:4" ht="15">
      <c r="B15">
        <v>9</v>
      </c>
      <c r="C15">
        <v>0.39</v>
      </c>
      <c r="D15">
        <f>Calculations!H15</f>
        <v>0.3582856112964144</v>
      </c>
    </row>
    <row r="16" spans="2:4" ht="15">
      <c r="B16">
        <v>10</v>
      </c>
      <c r="C16">
        <v>0.39</v>
      </c>
      <c r="D16">
        <f>Calculations!H16</f>
        <v>0.35865427368601377</v>
      </c>
    </row>
    <row r="17" spans="2:4" ht="15">
      <c r="B17">
        <v>11</v>
      </c>
      <c r="C17">
        <v>0.39</v>
      </c>
      <c r="D17">
        <f>Calculations!H17</f>
        <v>0.35902373654436465</v>
      </c>
    </row>
    <row r="18" spans="2:4" ht="15">
      <c r="B18">
        <v>12</v>
      </c>
      <c r="C18">
        <v>0.39</v>
      </c>
      <c r="D18">
        <f>Calculations!H18</f>
        <v>0.3593939879772476</v>
      </c>
    </row>
    <row r="19" spans="2:4" ht="15">
      <c r="B19">
        <v>13</v>
      </c>
      <c r="C19">
        <v>0.39</v>
      </c>
      <c r="D19">
        <f>Calculations!H19</f>
        <v>0.35976501556576584</v>
      </c>
    </row>
    <row r="20" spans="2:4" ht="15">
      <c r="B20">
        <v>14</v>
      </c>
      <c r="C20">
        <v>0.39</v>
      </c>
      <c r="D20">
        <f>Calculations!H20</f>
        <v>0.3601368063486802</v>
      </c>
    </row>
    <row r="21" spans="2:4" ht="15">
      <c r="B21">
        <v>15</v>
      </c>
      <c r="C21">
        <v>0.39</v>
      </c>
      <c r="D21">
        <f>Calculations!H21</f>
        <v>0.36050934680409275</v>
      </c>
    </row>
    <row r="22" spans="2:4" ht="15">
      <c r="B22">
        <v>16</v>
      </c>
      <c r="C22">
        <v>0.39</v>
      </c>
      <c r="D22">
        <f>Calculations!H22</f>
        <v>0.3608826228304504</v>
      </c>
    </row>
    <row r="23" spans="2:4" ht="15">
      <c r="B23">
        <v>17</v>
      </c>
      <c r="C23">
        <v>0.39</v>
      </c>
      <c r="D23">
        <f>Calculations!H23</f>
        <v>0.36125661972683587</v>
      </c>
    </row>
    <row r="24" spans="2:4" ht="15">
      <c r="B24">
        <v>18</v>
      </c>
      <c r="C24">
        <v>0.39</v>
      </c>
      <c r="D24">
        <f>Calculations!H24</f>
        <v>0.36163132217251476</v>
      </c>
    </row>
    <row r="25" spans="2:4" ht="15">
      <c r="B25">
        <v>18</v>
      </c>
      <c r="C25">
        <v>0.44</v>
      </c>
      <c r="D25">
        <f>Calculations!H25</f>
        <v>0.39260369304319903</v>
      </c>
    </row>
    <row r="26" spans="2:4" ht="15">
      <c r="B26">
        <v>19</v>
      </c>
      <c r="C26">
        <v>0.44</v>
      </c>
      <c r="D26">
        <f>Calculations!H26</f>
        <v>0.3931401457381941</v>
      </c>
    </row>
    <row r="27" spans="2:4" ht="15">
      <c r="B27">
        <v>20</v>
      </c>
      <c r="C27">
        <v>0.44</v>
      </c>
      <c r="D27">
        <f>Calculations!H27</f>
        <v>0.39367919487696373</v>
      </c>
    </row>
    <row r="28" spans="2:4" ht="15">
      <c r="B28">
        <v>21</v>
      </c>
      <c r="C28">
        <v>0.44</v>
      </c>
      <c r="D28">
        <f>Calculations!H28</f>
        <v>0.3942208428373736</v>
      </c>
    </row>
    <row r="29" spans="2:4" ht="15">
      <c r="B29">
        <v>22</v>
      </c>
      <c r="C29">
        <v>0.44</v>
      </c>
      <c r="D29">
        <f>Calculations!H29</f>
        <v>0.39476509120599546</v>
      </c>
    </row>
    <row r="30" spans="2:4" ht="15">
      <c r="B30">
        <v>23</v>
      </c>
      <c r="C30">
        <v>0.44</v>
      </c>
      <c r="D30">
        <f>Calculations!H30</f>
        <v>0.3953119407323518</v>
      </c>
    </row>
    <row r="31" spans="2:4" ht="15">
      <c r="B31">
        <v>24</v>
      </c>
      <c r="C31">
        <v>0.44</v>
      </c>
      <c r="D31">
        <f>Calculations!H31</f>
        <v>0.39586139128076125</v>
      </c>
    </row>
    <row r="32" spans="2:4" ht="15">
      <c r="B32">
        <v>25</v>
      </c>
      <c r="C32">
        <v>0.44</v>
      </c>
      <c r="D32">
        <f>Calculations!H32</f>
        <v>0.3964134417796525</v>
      </c>
    </row>
    <row r="33" spans="2:4" ht="15">
      <c r="B33">
        <v>26</v>
      </c>
      <c r="C33">
        <v>0.44</v>
      </c>
      <c r="D33">
        <f>Calculations!H33</f>
        <v>0.39696809016819895</v>
      </c>
    </row>
    <row r="34" spans="2:4" ht="15">
      <c r="B34">
        <v>27</v>
      </c>
      <c r="C34">
        <v>0.44</v>
      </c>
      <c r="D34">
        <f>Calculations!H34</f>
        <v>0.3975253333401224</v>
      </c>
    </row>
    <row r="35" spans="2:4" ht="15">
      <c r="B35">
        <v>28</v>
      </c>
      <c r="C35">
        <v>0.44</v>
      </c>
      <c r="D35">
        <f>Calculations!H35</f>
        <v>0.3980851670844991</v>
      </c>
    </row>
    <row r="36" spans="2:4" ht="15">
      <c r="B36">
        <v>29</v>
      </c>
      <c r="C36">
        <v>0.44</v>
      </c>
      <c r="D36">
        <f>Calculations!H36</f>
        <v>0.3986475860233941</v>
      </c>
    </row>
    <row r="37" spans="2:4" ht="15">
      <c r="B37">
        <v>30</v>
      </c>
      <c r="C37">
        <v>0.44</v>
      </c>
      <c r="D37">
        <f>Calculations!H37</f>
        <v>0.399212583546135</v>
      </c>
    </row>
    <row r="38" spans="2:4" ht="15">
      <c r="B38">
        <v>31</v>
      </c>
      <c r="C38">
        <v>0.44</v>
      </c>
      <c r="D38">
        <f>Calculations!H38</f>
        <v>0.3997801517400252</v>
      </c>
    </row>
    <row r="39" spans="2:4" ht="15">
      <c r="B39">
        <v>32</v>
      </c>
      <c r="C39">
        <v>0.44</v>
      </c>
      <c r="D39">
        <f>Calculations!H39</f>
        <v>0.40035028131728123</v>
      </c>
    </row>
    <row r="40" spans="2:4" ht="15">
      <c r="B40">
        <v>33</v>
      </c>
      <c r="C40">
        <v>0.44</v>
      </c>
      <c r="D40">
        <f>Calculations!H40</f>
        <v>0.40092296153796403</v>
      </c>
    </row>
    <row r="41" spans="2:4" ht="15">
      <c r="B41">
        <v>34</v>
      </c>
      <c r="C41">
        <v>0.44</v>
      </c>
      <c r="D41">
        <f>Calculations!H41</f>
        <v>0.40149818012865623</v>
      </c>
    </row>
    <row r="42" spans="2:4" ht="15">
      <c r="B42">
        <v>35</v>
      </c>
      <c r="C42">
        <v>0.44</v>
      </c>
      <c r="D42">
        <f>Calculations!H42</f>
        <v>0.4020759231966223</v>
      </c>
    </row>
    <row r="43" spans="2:4" ht="15">
      <c r="B43">
        <v>36</v>
      </c>
      <c r="C43">
        <v>0.44</v>
      </c>
      <c r="D43">
        <f>Calculations!H43</f>
        <v>0.4026561751391633</v>
      </c>
    </row>
    <row r="44" spans="2:4" ht="15">
      <c r="B44">
        <v>37</v>
      </c>
      <c r="C44">
        <v>0.44</v>
      </c>
      <c r="D44">
        <f>Calculations!H44</f>
        <v>0.4032389185478629</v>
      </c>
    </row>
    <row r="45" spans="2:4" ht="15">
      <c r="B45">
        <v>38</v>
      </c>
      <c r="C45">
        <v>0.44</v>
      </c>
      <c r="D45">
        <f>Calculations!H45</f>
        <v>0.4038241341073907</v>
      </c>
    </row>
    <row r="46" spans="2:4" ht="15">
      <c r="B46">
        <v>39</v>
      </c>
      <c r="C46">
        <v>0.44</v>
      </c>
      <c r="D46">
        <f>Calculations!H46</f>
        <v>0.4044118004885085</v>
      </c>
    </row>
    <row r="47" spans="2:4" ht="15">
      <c r="B47">
        <v>40</v>
      </c>
      <c r="C47">
        <v>0.44</v>
      </c>
      <c r="D47">
        <f>Calculations!H47</f>
        <v>0.40500189423489363</v>
      </c>
    </row>
    <row r="48" spans="2:4" ht="15">
      <c r="B48">
        <v>41</v>
      </c>
      <c r="C48">
        <v>0.44</v>
      </c>
      <c r="D48">
        <f>Calculations!H48</f>
        <v>0.4055943896433622</v>
      </c>
    </row>
    <row r="49" spans="2:4" ht="15">
      <c r="B49">
        <v>42</v>
      </c>
      <c r="C49">
        <v>0.44</v>
      </c>
      <c r="D49">
        <f>Calculations!H49</f>
        <v>0.4061892586370413</v>
      </c>
    </row>
    <row r="50" spans="2:4" ht="15">
      <c r="B50">
        <v>43</v>
      </c>
      <c r="C50">
        <v>0.44</v>
      </c>
      <c r="D50">
        <f>Calculations!H50</f>
        <v>0.406786470631001</v>
      </c>
    </row>
    <row r="51" spans="2:4" ht="15">
      <c r="B51">
        <v>44</v>
      </c>
      <c r="C51">
        <v>0.44</v>
      </c>
      <c r="D51">
        <f>Calculations!H51</f>
        <v>0.4073859923898132</v>
      </c>
    </row>
    <row r="52" spans="2:4" ht="15">
      <c r="B52">
        <v>45</v>
      </c>
      <c r="C52">
        <v>0.44</v>
      </c>
      <c r="D52">
        <f>Calculations!H52</f>
        <v>0.40798778787645945</v>
      </c>
    </row>
    <row r="53" spans="2:4" ht="15">
      <c r="B53">
        <v>46</v>
      </c>
      <c r="C53">
        <v>0.44</v>
      </c>
      <c r="D53">
        <f>Calculations!H53</f>
        <v>0.4085918180919563</v>
      </c>
    </row>
    <row r="54" spans="2:4" ht="15">
      <c r="B54">
        <v>47</v>
      </c>
      <c r="C54">
        <v>0.44</v>
      </c>
      <c r="D54">
        <f>Calculations!H54</f>
        <v>0.409198040905009</v>
      </c>
    </row>
    <row r="55" spans="2:4" ht="15">
      <c r="B55">
        <v>48</v>
      </c>
      <c r="C55">
        <v>0.44</v>
      </c>
      <c r="D55">
        <f>Calculations!H55</f>
        <v>0.4098064108709396</v>
      </c>
    </row>
    <row r="56" spans="2:4" ht="15">
      <c r="B56">
        <v>48</v>
      </c>
      <c r="C56">
        <v>0.47</v>
      </c>
      <c r="D56">
        <f>Calculations!H56</f>
        <v>0.45260616711273216</v>
      </c>
    </row>
    <row r="57" spans="2:4" ht="15">
      <c r="B57">
        <v>49</v>
      </c>
      <c r="C57">
        <v>0.47</v>
      </c>
      <c r="D57">
        <f>Calculations!H57</f>
        <v>0.45304845180503794</v>
      </c>
    </row>
    <row r="58" spans="2:4" ht="15">
      <c r="B58">
        <v>50</v>
      </c>
      <c r="C58">
        <v>0.47</v>
      </c>
      <c r="D58">
        <f>Calculations!H58</f>
        <v>0.45348900124049296</v>
      </c>
    </row>
    <row r="59" spans="2:4" ht="15">
      <c r="B59">
        <v>51</v>
      </c>
      <c r="C59">
        <v>0.47</v>
      </c>
      <c r="D59">
        <f>Calculations!H59</f>
        <v>0.45392773137071185</v>
      </c>
    </row>
    <row r="60" spans="2:4" ht="15">
      <c r="B60">
        <v>52</v>
      </c>
      <c r="C60">
        <v>0.47</v>
      </c>
      <c r="D60">
        <f>Calculations!H60</f>
        <v>0.45436455563963896</v>
      </c>
    </row>
    <row r="61" spans="2:4" ht="15">
      <c r="B61">
        <v>53</v>
      </c>
      <c r="C61">
        <v>0.47</v>
      </c>
      <c r="D61">
        <f>Calculations!H61</f>
        <v>0.45479938488477534</v>
      </c>
    </row>
    <row r="62" spans="2:4" ht="15">
      <c r="B62">
        <v>54</v>
      </c>
      <c r="C62">
        <v>0.47</v>
      </c>
      <c r="D62">
        <f>Calculations!H62</f>
        <v>0.455232127231995</v>
      </c>
    </row>
    <row r="63" spans="2:4" ht="15">
      <c r="B63">
        <v>55</v>
      </c>
      <c r="C63">
        <v>0.47</v>
      </c>
      <c r="D63">
        <f>Calculations!H63</f>
        <v>0.45566268798332765</v>
      </c>
    </row>
    <row r="64" spans="2:4" ht="15">
      <c r="B64">
        <v>56</v>
      </c>
      <c r="C64">
        <v>0.47</v>
      </c>
      <c r="D64">
        <f>Calculations!H64</f>
        <v>0.45609096949701156</v>
      </c>
    </row>
    <row r="65" spans="2:4" ht="15">
      <c r="B65">
        <v>57</v>
      </c>
      <c r="C65">
        <v>0.47</v>
      </c>
      <c r="D65">
        <f>Calculations!H65</f>
        <v>0.4565168710590284</v>
      </c>
    </row>
    <row r="66" spans="2:4" ht="15">
      <c r="B66">
        <v>58</v>
      </c>
      <c r="C66">
        <v>0.47</v>
      </c>
      <c r="D66">
        <f>Calculations!H66</f>
        <v>0.4569402887452342</v>
      </c>
    </row>
    <row r="67" spans="2:4" ht="15">
      <c r="B67">
        <v>59</v>
      </c>
      <c r="C67">
        <v>0.47</v>
      </c>
      <c r="D67">
        <f>Calculations!H67</f>
        <v>0.45736111527307655</v>
      </c>
    </row>
    <row r="68" spans="2:4" ht="15">
      <c r="B68">
        <v>60</v>
      </c>
      <c r="C68">
        <v>0.47</v>
      </c>
      <c r="D68">
        <f>Calculations!H68</f>
        <v>0.45777923984175994</v>
      </c>
    </row>
    <row r="69" spans="2:4" ht="15">
      <c r="B69">
        <v>61</v>
      </c>
      <c r="C69">
        <v>0.47</v>
      </c>
      <c r="D69">
        <f>Calculations!H69</f>
        <v>0.4581945479595547</v>
      </c>
    </row>
    <row r="70" spans="2:4" ht="15">
      <c r="B70">
        <v>62</v>
      </c>
      <c r="C70">
        <v>0.47</v>
      </c>
      <c r="D70">
        <f>Calculations!H70</f>
        <v>0.4586069212567635</v>
      </c>
    </row>
    <row r="71" spans="2:4" ht="15">
      <c r="B71">
        <v>63</v>
      </c>
      <c r="C71">
        <v>0.47</v>
      </c>
      <c r="D71">
        <f>Calculations!H71</f>
        <v>0.45901623728264407</v>
      </c>
    </row>
    <row r="72" spans="2:4" ht="15">
      <c r="B72">
        <v>64</v>
      </c>
      <c r="C72">
        <v>0.47</v>
      </c>
      <c r="D72">
        <f>Calculations!H72</f>
        <v>0.4594223692843252</v>
      </c>
    </row>
    <row r="73" spans="2:4" ht="15">
      <c r="B73">
        <v>65</v>
      </c>
      <c r="C73">
        <v>0.47</v>
      </c>
      <c r="D73">
        <f>Calculations!H73</f>
        <v>0.4598251859654585</v>
      </c>
    </row>
    <row r="74" spans="2:4" ht="15">
      <c r="B74">
        <v>66</v>
      </c>
      <c r="C74">
        <v>0.47</v>
      </c>
      <c r="D74">
        <f>Calculations!H74</f>
        <v>0.4602245512219857</v>
      </c>
    </row>
    <row r="75" spans="2:4" ht="15">
      <c r="B75">
        <v>67</v>
      </c>
      <c r="C75">
        <v>0.47</v>
      </c>
      <c r="D75">
        <f>Calculations!H75</f>
        <v>0.4606203238519777</v>
      </c>
    </row>
    <row r="76" spans="2:4" ht="15">
      <c r="B76">
        <v>68</v>
      </c>
      <c r="C76">
        <v>0.47</v>
      </c>
      <c r="D76">
        <f>Calculations!H76</f>
        <v>0.46101235723598977</v>
      </c>
    </row>
    <row r="77" spans="2:4" ht="15">
      <c r="B77">
        <v>69</v>
      </c>
      <c r="C77">
        <v>0.47</v>
      </c>
      <c r="D77">
        <f>Calculations!H77</f>
        <v>0.4614004989837629</v>
      </c>
    </row>
    <row r="78" spans="2:4" ht="15">
      <c r="B78">
        <v>70</v>
      </c>
      <c r="C78">
        <v>0.47</v>
      </c>
      <c r="D78">
        <f>Calculations!H78</f>
        <v>0.46178459054236254</v>
      </c>
    </row>
    <row r="79" spans="2:4" ht="15">
      <c r="B79">
        <v>71</v>
      </c>
      <c r="C79">
        <v>0.47</v>
      </c>
      <c r="D79">
        <f>Calculations!H79</f>
        <v>0.4621644667599333</v>
      </c>
    </row>
    <row r="80" spans="2:4" ht="15">
      <c r="B80">
        <v>72</v>
      </c>
      <c r="C80">
        <v>0.47</v>
      </c>
      <c r="D80">
        <f>Calculations!H80</f>
        <v>0.46253995539815285</v>
      </c>
    </row>
    <row r="81" spans="2:4" ht="15">
      <c r="B81">
        <v>73</v>
      </c>
      <c r="C81">
        <v>0.47</v>
      </c>
      <c r="D81">
        <f>Calculations!H81</f>
        <v>0.462910876585094</v>
      </c>
    </row>
    <row r="82" spans="2:4" ht="15">
      <c r="B82">
        <v>74</v>
      </c>
      <c r="C82">
        <v>0.47</v>
      </c>
      <c r="D82">
        <f>Calculations!H82</f>
        <v>0.4632770421985205</v>
      </c>
    </row>
    <row r="83" spans="2:4" ht="15">
      <c r="B83">
        <v>75</v>
      </c>
      <c r="C83">
        <v>0.47</v>
      </c>
      <c r="D83">
        <f>Calculations!H83</f>
        <v>0.46363825516752455</v>
      </c>
    </row>
    <row r="84" spans="2:4" ht="15">
      <c r="B84">
        <v>76</v>
      </c>
      <c r="C84">
        <v>0.47</v>
      </c>
      <c r="D84">
        <f>Calculations!H84</f>
        <v>0.46399430867775016</v>
      </c>
    </row>
    <row r="85" spans="2:4" ht="15">
      <c r="B85">
        <v>77</v>
      </c>
      <c r="C85">
        <v>0.47</v>
      </c>
      <c r="D85">
        <f>Calculations!H85</f>
        <v>0.46434498526206736</v>
      </c>
    </row>
    <row r="86" spans="2:4" ht="15">
      <c r="B86">
        <v>78</v>
      </c>
      <c r="C86">
        <v>0.47</v>
      </c>
      <c r="D86">
        <f>Calculations!H86</f>
        <v>0.4646900557542183</v>
      </c>
    </row>
    <row r="87" spans="2:4" ht="15">
      <c r="B87">
        <v>79</v>
      </c>
      <c r="C87">
        <v>0.47</v>
      </c>
      <c r="D87">
        <f>Calculations!H87</f>
        <v>0.46502927807734673</v>
      </c>
    </row>
    <row r="88" spans="2:4" ht="15">
      <c r="B88">
        <v>80</v>
      </c>
      <c r="C88">
        <v>0.47</v>
      </c>
      <c r="D88">
        <f>Calculations!H88</f>
        <v>0.46536239583196337</v>
      </c>
    </row>
    <row r="89" spans="2:4" ht="15">
      <c r="B89">
        <v>80</v>
      </c>
      <c r="C89">
        <v>0.59</v>
      </c>
      <c r="D89">
        <f>Calculations!H89</f>
        <v>0.5838768552662554</v>
      </c>
    </row>
    <row r="90" spans="2:4" ht="15">
      <c r="B90">
        <v>81</v>
      </c>
      <c r="C90">
        <v>0.59</v>
      </c>
      <c r="D90">
        <f>Calculations!H90</f>
        <v>0.5843289479658573</v>
      </c>
    </row>
    <row r="91" spans="2:4" ht="15">
      <c r="B91">
        <v>82</v>
      </c>
      <c r="C91">
        <v>0.59</v>
      </c>
      <c r="D91">
        <f>Calculations!H91</f>
        <v>0.5847701402424629</v>
      </c>
    </row>
    <row r="92" spans="2:4" ht="15">
      <c r="B92">
        <v>83</v>
      </c>
      <c r="C92">
        <v>0.59</v>
      </c>
      <c r="D92">
        <f>Calculations!H92</f>
        <v>0.5851999887393325</v>
      </c>
    </row>
    <row r="93" spans="2:4" ht="15">
      <c r="B93">
        <v>84</v>
      </c>
      <c r="C93">
        <v>0.59</v>
      </c>
      <c r="D93">
        <f>Calculations!H93</f>
        <v>0.5856180204368482</v>
      </c>
    </row>
    <row r="94" spans="2:4" ht="15">
      <c r="B94">
        <v>85</v>
      </c>
      <c r="C94">
        <v>0.59</v>
      </c>
      <c r="D94">
        <f>Calculations!H94</f>
        <v>0.5860237283504639</v>
      </c>
    </row>
    <row r="95" spans="2:4" ht="15">
      <c r="B95">
        <v>86</v>
      </c>
      <c r="C95">
        <v>0.59</v>
      </c>
      <c r="D95">
        <f>Calculations!H95</f>
        <v>0.5864165662403132</v>
      </c>
    </row>
    <row r="96" spans="2:4" ht="15">
      <c r="B96">
        <v>87</v>
      </c>
      <c r="C96">
        <v>0.59</v>
      </c>
      <c r="D96">
        <f>Calculations!H96</f>
        <v>0.5867959420201988</v>
      </c>
    </row>
    <row r="97" spans="2:4" ht="15">
      <c r="B97">
        <v>88</v>
      </c>
      <c r="C97">
        <v>0.59</v>
      </c>
      <c r="D97">
        <f>Calculations!H97</f>
        <v>0.5871612094239306</v>
      </c>
    </row>
    <row r="98" spans="2:4" ht="15">
      <c r="B98">
        <v>89</v>
      </c>
      <c r="C98">
        <v>0.59</v>
      </c>
      <c r="D98">
        <f>Calculations!H98</f>
        <v>0.5875116572882049</v>
      </c>
    </row>
    <row r="99" spans="2:4" ht="15">
      <c r="B99">
        <v>90</v>
      </c>
      <c r="C99">
        <v>0.59</v>
      </c>
      <c r="D99">
        <f>Calculations!H99</f>
        <v>0.587846495497047</v>
      </c>
    </row>
    <row r="100" spans="2:4" ht="15">
      <c r="B100">
        <v>91</v>
      </c>
      <c r="C100">
        <v>0.59</v>
      </c>
      <c r="D100">
        <f>Calculations!H100</f>
        <v>0.5881648361182793</v>
      </c>
    </row>
    <row r="101" spans="2:4" ht="15">
      <c r="B101">
        <v>92</v>
      </c>
      <c r="C101">
        <v>0.59</v>
      </c>
      <c r="D101">
        <f>Calculations!H101</f>
        <v>0.5884656673833232</v>
      </c>
    </row>
    <row r="102" spans="2:4" ht="15">
      <c r="B102">
        <v>93</v>
      </c>
      <c r="C102">
        <v>0.59</v>
      </c>
      <c r="D102">
        <f>Calculations!H102</f>
        <v>0.588747816582026</v>
      </c>
    </row>
    <row r="103" spans="2:4" ht="15">
      <c r="B103">
        <v>94</v>
      </c>
      <c r="C103">
        <v>0.59</v>
      </c>
      <c r="D103">
        <f>Calculations!H103</f>
        <v>0.5890098949263001</v>
      </c>
    </row>
    <row r="104" spans="2:4" ht="15">
      <c r="B104">
        <v>95</v>
      </c>
      <c r="C104">
        <v>0.59</v>
      </c>
      <c r="D104">
        <f>Calculations!H104</f>
        <v>0.589250211211001</v>
      </c>
    </row>
    <row r="105" spans="2:4" ht="15">
      <c r="B105">
        <v>96</v>
      </c>
      <c r="C105">
        <v>0.59</v>
      </c>
      <c r="D105">
        <f>Calculations!H105</f>
        <v>0.589466626920998</v>
      </c>
    </row>
    <row r="106" spans="2:4" ht="15">
      <c r="B106">
        <v>97</v>
      </c>
      <c r="C106">
        <v>0.59</v>
      </c>
      <c r="D106">
        <f>Calculations!H106</f>
        <v>0.5896562884970618</v>
      </c>
    </row>
    <row r="107" spans="2:4" ht="15">
      <c r="B107">
        <v>98</v>
      </c>
      <c r="C107">
        <v>0.59</v>
      </c>
      <c r="D107">
        <f>Calculations!H107</f>
        <v>0.58981505544136</v>
      </c>
    </row>
    <row r="108" spans="2:4" ht="15">
      <c r="B108">
        <v>99</v>
      </c>
      <c r="C108">
        <v>0.59</v>
      </c>
      <c r="D108">
        <f>Calculations!H108</f>
        <v>0.5899359279008878</v>
      </c>
    </row>
    <row r="109" spans="2:4" ht="15">
      <c r="B109">
        <v>100</v>
      </c>
      <c r="C109">
        <v>0.59</v>
      </c>
      <c r="D109">
        <f>Calculations!H109</f>
        <v>0.59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Cooke</dc:creator>
  <cp:keywords/>
  <dc:description/>
  <cp:lastModifiedBy>rcooke</cp:lastModifiedBy>
  <dcterms:created xsi:type="dcterms:W3CDTF">2009-03-05T05:39:31Z</dcterms:created>
  <dcterms:modified xsi:type="dcterms:W3CDTF">2009-03-05T19:12:59Z</dcterms:modified>
  <cp:category/>
  <cp:version/>
  <cp:contentType/>
  <cp:contentStatus/>
</cp:coreProperties>
</file>